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8120" windowHeight="11835" activeTab="1"/>
  </bookViews>
  <sheets>
    <sheet name="Cuestionario" sheetId="2" r:id="rId1"/>
    <sheet name="Resultados" sheetId="1" r:id="rId2"/>
  </sheets>
  <definedNames>
    <definedName name="_xlnm.Print_Titles" localSheetId="0">Cuestionario!$1:$3</definedName>
  </definedNames>
  <calcPr calcId="144525"/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5" i="1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Q13" i="1"/>
  <c r="Q12" i="1"/>
  <c r="Q11" i="1"/>
  <c r="Q10" i="1"/>
  <c r="Q9" i="1"/>
  <c r="Q8" i="1"/>
  <c r="Q7" i="1"/>
  <c r="Q6" i="1"/>
  <c r="Q5" i="1"/>
  <c r="Q4" i="1"/>
  <c r="P13" i="1"/>
  <c r="P12" i="1"/>
  <c r="P11" i="1"/>
  <c r="P10" i="1"/>
  <c r="P9" i="1"/>
  <c r="P8" i="1"/>
  <c r="P7" i="1"/>
  <c r="P6" i="1"/>
  <c r="P5" i="1"/>
  <c r="P4" i="1"/>
  <c r="O13" i="1"/>
  <c r="O12" i="1"/>
  <c r="O11" i="1"/>
  <c r="O10" i="1"/>
  <c r="O9" i="1"/>
  <c r="O8" i="1"/>
  <c r="O7" i="1"/>
  <c r="O6" i="1"/>
  <c r="O5" i="1"/>
  <c r="O4" i="1"/>
  <c r="N13" i="1"/>
  <c r="N12" i="1"/>
  <c r="N11" i="1"/>
  <c r="N10" i="1"/>
  <c r="N9" i="1"/>
  <c r="N8" i="1"/>
  <c r="N7" i="1"/>
  <c r="N6" i="1"/>
  <c r="N5" i="1"/>
  <c r="N4" i="1"/>
  <c r="M13" i="1"/>
  <c r="M12" i="1"/>
  <c r="M11" i="1"/>
  <c r="M10" i="1"/>
  <c r="M9" i="1"/>
  <c r="M8" i="1"/>
  <c r="M7" i="1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M6" i="1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M5" i="1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R13" i="1" l="1"/>
  <c r="R12" i="1"/>
  <c r="R11" i="1"/>
  <c r="M4" i="1"/>
  <c r="R4" i="1" s="1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14" i="1" l="1"/>
  <c r="S13" i="1" s="1"/>
  <c r="T13" i="1" s="1"/>
  <c r="S11" i="1" l="1"/>
  <c r="T11" i="1" s="1"/>
  <c r="S12" i="1"/>
  <c r="T12" i="1" s="1"/>
  <c r="S10" i="1"/>
  <c r="T10" i="1" s="1"/>
  <c r="S8" i="1"/>
  <c r="T8" i="1" s="1"/>
  <c r="S9" i="1"/>
  <c r="T9" i="1" s="1"/>
  <c r="S7" i="1"/>
  <c r="T7" i="1" s="1"/>
  <c r="S6" i="1"/>
  <c r="T6" i="1" s="1"/>
  <c r="S5" i="1"/>
  <c r="T5" i="1" s="1"/>
  <c r="S4" i="1"/>
  <c r="T4" i="1" s="1"/>
  <c r="T14" i="1" l="1"/>
</calcChain>
</file>

<file path=xl/sharedStrings.xml><?xml version="1.0" encoding="utf-8"?>
<sst xmlns="http://schemas.openxmlformats.org/spreadsheetml/2006/main" count="303" uniqueCount="303">
  <si>
    <t>Afirmaciones personales</t>
  </si>
  <si>
    <t>No</t>
  </si>
  <si>
    <t>Valor</t>
  </si>
  <si>
    <t>Cuestionario: Caracteristicas Emprendedoras Personales (CEPs)</t>
  </si>
  <si>
    <r>
      <t xml:space="preserve">Elaborado por el M.Sc. Luis Leonardo Argueta Mogollón </t>
    </r>
    <r>
      <rPr>
        <b/>
        <sz val="11"/>
        <color theme="5" tint="-0.499984740745262"/>
        <rFont val="Times New Roman"/>
        <family val="1"/>
      </rPr>
      <t>(Profe.luis.orejas@gmail.com y larmogo@gmail.com)</t>
    </r>
  </si>
  <si>
    <t>Frecuencia</t>
  </si>
  <si>
    <t>Competencia Emprendedora Personal CEPs</t>
  </si>
  <si>
    <t>Factor</t>
  </si>
  <si>
    <t>Valor a Graficar</t>
  </si>
  <si>
    <t>Nombre:</t>
  </si>
  <si>
    <t>Aquí puede escribir su nombre</t>
  </si>
  <si>
    <r>
      <t xml:space="preserve">Descargar resultados desde </t>
    </r>
    <r>
      <rPr>
        <b/>
        <u/>
        <sz val="10"/>
        <color theme="1"/>
        <rFont val="Times New Roman"/>
        <family val="1"/>
      </rPr>
      <t>www.ecc.edu.gt</t>
    </r>
    <r>
      <rPr>
        <b/>
        <i/>
        <sz val="10"/>
        <color theme="1"/>
        <rFont val="Times New Roman"/>
        <family val="1"/>
      </rPr>
      <t xml:space="preserve"> de clic en </t>
    </r>
    <r>
      <rPr>
        <b/>
        <u/>
        <sz val="10"/>
        <color theme="1"/>
        <rFont val="Times New Roman"/>
        <family val="1"/>
      </rPr>
      <t>empleados,</t>
    </r>
    <r>
      <rPr>
        <b/>
        <i/>
        <sz val="10"/>
        <color theme="1"/>
        <rFont val="Times New Roman"/>
        <family val="1"/>
      </rPr>
      <t xml:space="preserve"> clic en </t>
    </r>
    <r>
      <rPr>
        <b/>
        <i/>
        <u/>
        <sz val="10"/>
        <color theme="1"/>
        <rFont val="Times New Roman"/>
        <family val="1"/>
      </rPr>
      <t>autoconoserse</t>
    </r>
    <r>
      <rPr>
        <b/>
        <i/>
        <sz val="10"/>
        <color theme="1"/>
        <rFont val="Times New Roman"/>
        <family val="1"/>
      </rPr>
      <t xml:space="preserve"> y seleccione el test que usted desea</t>
    </r>
  </si>
  <si>
    <t>GA</t>
  </si>
  <si>
    <r>
      <t xml:space="preserve">Basado en el test disponible y tomado de </t>
    </r>
    <r>
      <rPr>
        <b/>
        <sz val="11"/>
        <color theme="1"/>
        <rFont val="Times New Roman"/>
        <family val="1"/>
      </rPr>
      <t>http://impactum-journals.uc.pt/rppedagogia/article/download/1190/638</t>
    </r>
    <r>
      <rPr>
        <sz val="11"/>
        <color theme="1"/>
        <rFont val="Times New Roman"/>
        <family val="1"/>
      </rPr>
      <t xml:space="preserve"> el 09/03/2015. </t>
    </r>
    <r>
      <rPr>
        <b/>
        <sz val="11"/>
        <color theme="1"/>
        <rFont val="Times New Roman"/>
        <family val="1"/>
      </rPr>
      <t>Adaptado por M.Sc. Luis Leonardo Argueta Mogollón para ECC</t>
    </r>
    <r>
      <rPr>
        <sz val="11"/>
        <color theme="1"/>
        <rFont val="Times New Roman"/>
        <family val="1"/>
      </rPr>
      <t>. No hay límite de tiempo, ni respuestas correctas o erróneas.</t>
    </r>
  </si>
  <si>
    <t>Cant - 0</t>
  </si>
  <si>
    <t>Cant - 1</t>
  </si>
  <si>
    <t>Cant - 2</t>
  </si>
  <si>
    <t>Cant - 3</t>
  </si>
  <si>
    <t>Cant - 4</t>
  </si>
  <si>
    <t>Totales</t>
  </si>
  <si>
    <t>GB</t>
  </si>
  <si>
    <t>1. Alimentarse</t>
  </si>
  <si>
    <t>2. Asearse</t>
  </si>
  <si>
    <t>3. Sillón o Butaca</t>
  </si>
  <si>
    <t>4. Café</t>
  </si>
  <si>
    <t>5. Cerveza</t>
  </si>
  <si>
    <t>6. Comer</t>
  </si>
  <si>
    <t>7. Cuerpo</t>
  </si>
  <si>
    <t>8. Deporte.</t>
  </si>
  <si>
    <t>10. Dormir</t>
  </si>
  <si>
    <t>11. Ducharse o bañarse</t>
  </si>
  <si>
    <t>12. Gimnasio</t>
  </si>
  <si>
    <t>13. Higiene o limpieza</t>
  </si>
  <si>
    <t>14. Lavarse</t>
  </si>
  <si>
    <t>15. Masaje</t>
  </si>
  <si>
    <t>16. Saborear o Paladear</t>
  </si>
  <si>
    <t>17. Peinarse</t>
  </si>
  <si>
    <t>18. Placer o satisfacción.</t>
  </si>
  <si>
    <t>20. Relajarse</t>
  </si>
  <si>
    <t>21. Salud</t>
  </si>
  <si>
    <t>22. Sexualidad</t>
  </si>
  <si>
    <t>23. Siesta o Descanso</t>
  </si>
  <si>
    <t>24. Tumbarse o Acostarse</t>
  </si>
  <si>
    <t>25. Vitalidad o Fuerza</t>
  </si>
  <si>
    <t>Cuestionario: Valores Primordiales Personales</t>
  </si>
  <si>
    <t>GC</t>
  </si>
  <si>
    <t>GD</t>
  </si>
  <si>
    <t>GE</t>
  </si>
  <si>
    <t>110. Emancipación o Libertad</t>
  </si>
  <si>
    <t>112. Identidad</t>
  </si>
  <si>
    <t>113. Independencia</t>
  </si>
  <si>
    <t>114. Individual</t>
  </si>
  <si>
    <t>115. Iniciativa</t>
  </si>
  <si>
    <t>116. Interioridad</t>
  </si>
  <si>
    <t>117. Intimidad</t>
  </si>
  <si>
    <t>118. Libertad</t>
  </si>
  <si>
    <t>119. Original</t>
  </si>
  <si>
    <t>111. Experiencia</t>
  </si>
  <si>
    <t>120. Personal</t>
  </si>
  <si>
    <t>121. Personalidad</t>
  </si>
  <si>
    <t>124. Subjetividad</t>
  </si>
  <si>
    <t>125. Valentía</t>
  </si>
  <si>
    <t>19. Refrescarse</t>
  </si>
  <si>
    <t>9. Descansar</t>
  </si>
  <si>
    <t>Puntos x Valor</t>
  </si>
  <si>
    <t>122. Privado o privacidad</t>
  </si>
  <si>
    <t>123. Singularidad, peculiaridad o único</t>
  </si>
  <si>
    <t>Valor-C: Valores Afectivos (Mi Familia)</t>
  </si>
  <si>
    <t>Valor-B: Valores Intelectuales (Mis Estudios)</t>
  </si>
  <si>
    <t>Valor-D: Valores Estéticos (Mi arreglo personal)</t>
  </si>
  <si>
    <t>Valor-E: Valores Individuales (mi YO)</t>
  </si>
  <si>
    <t>GF</t>
  </si>
  <si>
    <t>126. Ayudar</t>
  </si>
  <si>
    <t>129. Derechos</t>
  </si>
  <si>
    <t>130. Dignidad</t>
  </si>
  <si>
    <t>131. Esfuerzo</t>
  </si>
  <si>
    <t>132. Ética</t>
  </si>
  <si>
    <t>133. Fidelidad</t>
  </si>
  <si>
    <t>134. Fortaleza</t>
  </si>
  <si>
    <t>135. Generosidad</t>
  </si>
  <si>
    <t>136. Honradez</t>
  </si>
  <si>
    <t>137. Igualdad</t>
  </si>
  <si>
    <t>138. Justicia</t>
  </si>
  <si>
    <t>139. Lealtad</t>
  </si>
  <si>
    <t>141. Moral</t>
  </si>
  <si>
    <t>142. Paciencia</t>
  </si>
  <si>
    <t>143. Paz</t>
  </si>
  <si>
    <t>144. Perseverancia</t>
  </si>
  <si>
    <t>145. Responsabilidad</t>
  </si>
  <si>
    <t>147. Solidaridad</t>
  </si>
  <si>
    <t>148. Virtud</t>
  </si>
  <si>
    <t>149. Voluntad</t>
  </si>
  <si>
    <t>150. Vitalidad o Fuerza</t>
  </si>
  <si>
    <t>127. Hacer el Bien</t>
  </si>
  <si>
    <t>128. Deberes y Responsabilidades</t>
  </si>
  <si>
    <t>140. Moderación o medirse</t>
  </si>
  <si>
    <t>146. Sinceridad y Honestidad</t>
  </si>
  <si>
    <t>Valor-F: Valores Morales (Virtudes parte del YO)</t>
  </si>
  <si>
    <t>GG</t>
  </si>
  <si>
    <t>151. Asociación</t>
  </si>
  <si>
    <t>152. Bien Común</t>
  </si>
  <si>
    <t>153. Ciudadano</t>
  </si>
  <si>
    <t>154. Convivencia</t>
  </si>
  <si>
    <t>155. Colaborar</t>
  </si>
  <si>
    <t>156. Comunidad</t>
  </si>
  <si>
    <t>158. Consenso</t>
  </si>
  <si>
    <t>159. Cruz Roja</t>
  </si>
  <si>
    <t>160. Democracia</t>
  </si>
  <si>
    <t>163. Fiesta</t>
  </si>
  <si>
    <t>164. Igualdad de oportunidades</t>
  </si>
  <si>
    <t>165. Inmigrantes</t>
  </si>
  <si>
    <t>166. Manos unidas</t>
  </si>
  <si>
    <t>167. Ley</t>
  </si>
  <si>
    <t>168. Multiculturalidad</t>
  </si>
  <si>
    <t>169. Pacifismo</t>
  </si>
  <si>
    <t>161. Diálogo o platicar</t>
  </si>
  <si>
    <t>170. Política</t>
  </si>
  <si>
    <t>171. Pluralismo político</t>
  </si>
  <si>
    <t>173. Tercer mundo</t>
  </si>
  <si>
    <t>174. Tolerancia</t>
  </si>
  <si>
    <t>172. Sindicato</t>
  </si>
  <si>
    <t>Valor-G: Valores Sociales (Mis amigos y comunidad)</t>
  </si>
  <si>
    <t>157. Constitución y Leyes</t>
  </si>
  <si>
    <t>162. Estado (País)</t>
  </si>
  <si>
    <t>175. Votar, Sufragio y elecciones</t>
  </si>
  <si>
    <t>Valor-H: Valores Ecológicos (La Naturaleza)</t>
  </si>
  <si>
    <t>Valor-J: Valores Religiosos (La Iglesia)</t>
  </si>
  <si>
    <t>Valor-I: Valores Instrumentales (Lo Material)</t>
  </si>
  <si>
    <t>GH</t>
  </si>
  <si>
    <t>176. Amazonia o selva</t>
  </si>
  <si>
    <t>177. Agua</t>
  </si>
  <si>
    <t>178. Aire Puro</t>
  </si>
  <si>
    <t>179. Agricultura</t>
  </si>
  <si>
    <t>180. Biodegradable</t>
  </si>
  <si>
    <t>181. Bosque</t>
  </si>
  <si>
    <t>182. Campo</t>
  </si>
  <si>
    <t>183. Desarrollo sostenible</t>
  </si>
  <si>
    <t>184. Ecologismo</t>
  </si>
  <si>
    <t>185. Excursión</t>
  </si>
  <si>
    <t>186. Gasolina sin plomo</t>
  </si>
  <si>
    <t>187. Flores</t>
  </si>
  <si>
    <t>188. Greenpeace</t>
  </si>
  <si>
    <t>189. Jardín</t>
  </si>
  <si>
    <t>190. Lago</t>
  </si>
  <si>
    <t>191. Lluvia</t>
  </si>
  <si>
    <t>192. Montaña</t>
  </si>
  <si>
    <t>193. Nieve</t>
  </si>
  <si>
    <t>194. Playa</t>
  </si>
  <si>
    <t>195. Rio</t>
  </si>
  <si>
    <t>196. Parque natural</t>
  </si>
  <si>
    <t>197. Reforestar</t>
  </si>
  <si>
    <t>198. Zona verde</t>
  </si>
  <si>
    <t>199. Sol</t>
  </si>
  <si>
    <t>200. Vegetación</t>
  </si>
  <si>
    <t>GI</t>
  </si>
  <si>
    <t>GJ</t>
  </si>
  <si>
    <t>201. Ascensor o elevador</t>
  </si>
  <si>
    <t>202. Ahorrar</t>
  </si>
  <si>
    <t>203. Banco de dinero</t>
  </si>
  <si>
    <t>204. Avión</t>
  </si>
  <si>
    <t>205. Batidora</t>
  </si>
  <si>
    <t>206. Bolígrafo o lapicero</t>
  </si>
  <si>
    <t>207. Dinero</t>
  </si>
  <si>
    <t>209. Electricidad</t>
  </si>
  <si>
    <t>210. Frigorífico o refrigeradora</t>
  </si>
  <si>
    <t>212. Herencia</t>
  </si>
  <si>
    <t>213. Internet</t>
  </si>
  <si>
    <t>214. Industria</t>
  </si>
  <si>
    <t>215. Lotería</t>
  </si>
  <si>
    <t>216. Millonario</t>
  </si>
  <si>
    <t>219. Riqueza</t>
  </si>
  <si>
    <t>211. Mando a distancia o control remoto</t>
  </si>
  <si>
    <t>220. Ropa</t>
  </si>
  <si>
    <t>221. Sueldo</t>
  </si>
  <si>
    <t>223. Televisión</t>
  </si>
  <si>
    <t>224. Vídeo</t>
  </si>
  <si>
    <t>225. Vivienda</t>
  </si>
  <si>
    <t>226. Alá (Dios en árabe)</t>
  </si>
  <si>
    <t>227. Bautismo</t>
  </si>
  <si>
    <t>228. Bendecir</t>
  </si>
  <si>
    <t>229. Biblia</t>
  </si>
  <si>
    <t>231. Clase de religión</t>
  </si>
  <si>
    <t>232. Catequesis</t>
  </si>
  <si>
    <t>233. Corán (Musulmán)</t>
  </si>
  <si>
    <t>234. Confesarse</t>
  </si>
  <si>
    <t>235. Creyente</t>
  </si>
  <si>
    <t>236. Cuaresma</t>
  </si>
  <si>
    <t>237. Dios</t>
  </si>
  <si>
    <t>238. Espiritual</t>
  </si>
  <si>
    <t>239. Evangelio</t>
  </si>
  <si>
    <t>240. Iglesia</t>
  </si>
  <si>
    <t>241. Jesucristo</t>
  </si>
  <si>
    <t>242. Mahoma</t>
  </si>
  <si>
    <t>243. Mezquita (iglesia del Islam)</t>
  </si>
  <si>
    <t>244. Misa</t>
  </si>
  <si>
    <t>245. Misionero</t>
  </si>
  <si>
    <t>246. Obispo</t>
  </si>
  <si>
    <t>247. Oración</t>
  </si>
  <si>
    <t>249. Sacerdote</t>
  </si>
  <si>
    <t>250. Santo</t>
  </si>
  <si>
    <t>208. Vehiculo o carro</t>
  </si>
  <si>
    <t>217. Motocicleta</t>
  </si>
  <si>
    <t>218. Teléfono Celular o Teléfono Móvil</t>
  </si>
  <si>
    <t>222. Técnica y/o Estrategia</t>
  </si>
  <si>
    <t>230. Caridad y/o ayudar a otros</t>
  </si>
  <si>
    <t>248. Papa, máximo líder de la iglesia Católica</t>
  </si>
  <si>
    <r>
      <t xml:space="preserve">Elaborado por el M.Sc. Luis Leonardo Argueta Mogollón </t>
    </r>
    <r>
      <rPr>
        <b/>
        <sz val="10"/>
        <color theme="5" tint="-0.499984740745262"/>
        <rFont val="Times New Roman"/>
        <family val="1"/>
      </rPr>
      <t>(Profe.luis.orejas@gmail.com y larmogo@gmail.com)</t>
    </r>
    <r>
      <rPr>
        <b/>
        <sz val="10"/>
        <color theme="1"/>
        <rFont val="Times New Roman"/>
        <family val="1"/>
      </rPr>
      <t>.  Imprima sólo la página 1 y numere cada barra de la más grande a la más pequeña (descendentemente) del 1 al 10. Las tres ( 3 ) primeras indican sus principales prioridades.</t>
    </r>
  </si>
  <si>
    <t>26. Alumno o estudiante</t>
  </si>
  <si>
    <t>27. Aprender</t>
  </si>
  <si>
    <t>28. Apuntes o escribir</t>
  </si>
  <si>
    <t>29. Asignatura o clase</t>
  </si>
  <si>
    <t>30. Biblioteca</t>
  </si>
  <si>
    <t>31. Ciencia</t>
  </si>
  <si>
    <t>32. Conferencia</t>
  </si>
  <si>
    <t>33. Conocimiento</t>
  </si>
  <si>
    <t>34. Deducir o Concluir</t>
  </si>
  <si>
    <t>35. Enseñar</t>
  </si>
  <si>
    <t>36. Estudiar</t>
  </si>
  <si>
    <t>37. Evaluación</t>
  </si>
  <si>
    <t>38. Habilidad o facultad de hacer algo</t>
  </si>
  <si>
    <t>39. Inteligencia</t>
  </si>
  <si>
    <t>40. Investigar</t>
  </si>
  <si>
    <t>41. Leer</t>
  </si>
  <si>
    <t>42. Libro</t>
  </si>
  <si>
    <t>43. Memoria</t>
  </si>
  <si>
    <t>44. Ordenador o Computadora</t>
  </si>
  <si>
    <t>45. Pensar</t>
  </si>
  <si>
    <t>46. Profesor</t>
  </si>
  <si>
    <t>47. Reflexionar o pensar profundamente acerca de algo</t>
  </si>
  <si>
    <t>48. Saber</t>
  </si>
  <si>
    <t>49. Tema a estudiar</t>
  </si>
  <si>
    <t>50. Universidad</t>
  </si>
  <si>
    <t>51. Abrazar</t>
  </si>
  <si>
    <t>52. Abuelo o Abuela</t>
  </si>
  <si>
    <t>53. Acariciar</t>
  </si>
  <si>
    <t>54. Afectividad o aprecio</t>
  </si>
  <si>
    <t>55. Amar</t>
  </si>
  <si>
    <t>56. Amigos</t>
  </si>
  <si>
    <t>57. Besar</t>
  </si>
  <si>
    <t>58. Cariño</t>
  </si>
  <si>
    <t>59. Caricia</t>
  </si>
  <si>
    <t>60. Casarse</t>
  </si>
  <si>
    <t>61. Diversión</t>
  </si>
  <si>
    <t>62. Emoción o sentimiento por algo</t>
  </si>
  <si>
    <t>63. Enamorarse</t>
  </si>
  <si>
    <t>64. Esposo o Esposa</t>
  </si>
  <si>
    <t>65. Familia</t>
  </si>
  <si>
    <t>66. Felicidad</t>
  </si>
  <si>
    <t>67. Hermanos</t>
  </si>
  <si>
    <t>68. Hijos</t>
  </si>
  <si>
    <t>69. Ligar o relación intima</t>
  </si>
  <si>
    <t>70. Madre</t>
  </si>
  <si>
    <t>71. Novio o Novia</t>
  </si>
  <si>
    <t>72. Padre</t>
  </si>
  <si>
    <t>73. Sentimientos</t>
  </si>
  <si>
    <t>74. Persona amada</t>
  </si>
  <si>
    <t>75. Ternura</t>
  </si>
  <si>
    <t>76. Adornar</t>
  </si>
  <si>
    <t>77. Arte</t>
  </si>
  <si>
    <t>78. Arquitectura</t>
  </si>
  <si>
    <t>79. Bailar</t>
  </si>
  <si>
    <t>80. Belleza</t>
  </si>
  <si>
    <t>81. Cantar</t>
  </si>
  <si>
    <t>82. Cine</t>
  </si>
  <si>
    <t>83. Concierto</t>
  </si>
  <si>
    <t>84. Dibujo</t>
  </si>
  <si>
    <t>85. Elegancia</t>
  </si>
  <si>
    <t>86. Escultura</t>
  </si>
  <si>
    <t>87. Estética</t>
  </si>
  <si>
    <t>88. Fotografía</t>
  </si>
  <si>
    <t>89. Guapo o Guapa</t>
  </si>
  <si>
    <t>90. Hermosura</t>
  </si>
  <si>
    <t>91. Literatura</t>
  </si>
  <si>
    <t>92. Moda</t>
  </si>
  <si>
    <t>93. Museo</t>
  </si>
  <si>
    <t>94. Música</t>
  </si>
  <si>
    <t>95. Novela escrita, por radio o por televisión</t>
  </si>
  <si>
    <t>96. Pintura</t>
  </si>
  <si>
    <t>97. Poesía</t>
  </si>
  <si>
    <t>98. Obra musical o Recital</t>
  </si>
  <si>
    <t>99. Ritmo</t>
  </si>
  <si>
    <t>100. Teatro</t>
  </si>
  <si>
    <t>101. Autentico o Sincero</t>
  </si>
  <si>
    <t>102. Autoconocimiento</t>
  </si>
  <si>
    <t>103. Autocontrol</t>
  </si>
  <si>
    <t>104. Autocrítica</t>
  </si>
  <si>
    <t>105. Autonomía</t>
  </si>
  <si>
    <t>106. Auto superación</t>
  </si>
  <si>
    <t>107. Carácter</t>
  </si>
  <si>
    <t>108. Conciencia</t>
  </si>
  <si>
    <t>109. Decidir</t>
  </si>
  <si>
    <r>
      <t xml:space="preserve">Palabras para el grupo - A </t>
    </r>
    <r>
      <rPr>
        <b/>
        <i/>
        <sz val="11"/>
        <color rgb="FF003333"/>
        <rFont val="Times New Roman"/>
        <family val="1"/>
      </rPr>
      <t>(001-025)</t>
    </r>
  </si>
  <si>
    <r>
      <t xml:space="preserve">Palabras para el grupo - B </t>
    </r>
    <r>
      <rPr>
        <b/>
        <i/>
        <sz val="11"/>
        <color rgb="FF003333"/>
        <rFont val="Times New Roman"/>
        <family val="1"/>
      </rPr>
      <t>(026-050)</t>
    </r>
  </si>
  <si>
    <r>
      <t xml:space="preserve">Palabras para el grupo - C </t>
    </r>
    <r>
      <rPr>
        <b/>
        <i/>
        <sz val="11"/>
        <color rgb="FF003333"/>
        <rFont val="Times New Roman"/>
        <family val="1"/>
      </rPr>
      <t>(051-075)</t>
    </r>
  </si>
  <si>
    <r>
      <t xml:space="preserve">Palabras para el grupo - D </t>
    </r>
    <r>
      <rPr>
        <b/>
        <i/>
        <sz val="11"/>
        <color rgb="FF003333"/>
        <rFont val="Times New Roman"/>
        <family val="1"/>
      </rPr>
      <t>(076-100)</t>
    </r>
  </si>
  <si>
    <r>
      <t xml:space="preserve">Palabras para el grupo - E </t>
    </r>
    <r>
      <rPr>
        <b/>
        <i/>
        <sz val="11"/>
        <color rgb="FF003333"/>
        <rFont val="Times New Roman"/>
        <family val="1"/>
      </rPr>
      <t>(101-125)</t>
    </r>
  </si>
  <si>
    <r>
      <t xml:space="preserve">Palabras para el grupo - F </t>
    </r>
    <r>
      <rPr>
        <b/>
        <i/>
        <sz val="11"/>
        <color rgb="FF003333"/>
        <rFont val="Times New Roman"/>
        <family val="1"/>
      </rPr>
      <t>(126-150)</t>
    </r>
  </si>
  <si>
    <r>
      <t xml:space="preserve">Palabras para el grupo - G </t>
    </r>
    <r>
      <rPr>
        <b/>
        <i/>
        <sz val="11"/>
        <color rgb="FF003333"/>
        <rFont val="Times New Roman"/>
        <family val="1"/>
      </rPr>
      <t>(151-175)</t>
    </r>
  </si>
  <si>
    <r>
      <t xml:space="preserve">Palabras para el grupo - H </t>
    </r>
    <r>
      <rPr>
        <b/>
        <i/>
        <sz val="11"/>
        <color rgb="FF003333"/>
        <rFont val="Times New Roman"/>
        <family val="1"/>
      </rPr>
      <t>(176-200)</t>
    </r>
  </si>
  <si>
    <r>
      <t xml:space="preserve">Palabras para el grupo - I </t>
    </r>
    <r>
      <rPr>
        <b/>
        <i/>
        <sz val="11"/>
        <color rgb="FF003333"/>
        <rFont val="Times New Roman"/>
        <family val="1"/>
      </rPr>
      <t>(201-225)</t>
    </r>
  </si>
  <si>
    <r>
      <t xml:space="preserve">Palabras para el grupo - J </t>
    </r>
    <r>
      <rPr>
        <b/>
        <i/>
        <sz val="11"/>
        <color rgb="FF003333"/>
        <rFont val="Times New Roman"/>
        <family val="1"/>
      </rPr>
      <t>(226-250)</t>
    </r>
  </si>
  <si>
    <t>Valor-A: Valores Corporales (Mi Cuerpo - YO físico)</t>
  </si>
  <si>
    <r>
      <rPr>
        <b/>
        <u/>
        <sz val="10"/>
        <color theme="1"/>
        <rFont val="Times New Roman"/>
        <family val="1"/>
      </rPr>
      <t>Instrucciones:</t>
    </r>
    <r>
      <rPr>
        <sz val="10"/>
        <color theme="1"/>
        <rFont val="Times New Roman"/>
        <family val="1"/>
      </rPr>
      <t xml:space="preserve"> Ante usted tiene diez (10) grupos con veinticinco (25) palabras cada uno, se trata de averiguar su reacción ante esas palabras. Para cada palabra, piense en su situación propia o personal y en base a ello escriba el valor que corresponde al nivel de agrado o desagrado que le producen. Basado en el test disponible y tomado de </t>
    </r>
    <r>
      <rPr>
        <b/>
        <sz val="10"/>
        <color theme="1"/>
        <rFont val="Times New Roman"/>
        <family val="1"/>
      </rPr>
      <t>http://impactum-journals.uc.pt/rppedagogia/article/download/1190/638</t>
    </r>
    <r>
      <rPr>
        <sz val="10"/>
        <color theme="1"/>
        <rFont val="Times New Roman"/>
        <family val="1"/>
      </rPr>
      <t xml:space="preserve"> el 09/03/2015. </t>
    </r>
    <r>
      <rPr>
        <b/>
        <i/>
        <sz val="10"/>
        <color theme="1"/>
        <rFont val="Times New Roman"/>
        <family val="1"/>
      </rPr>
      <t>Adaptado por M.Sc. Luis Leonardo Argueta Mogollón para ECC</t>
    </r>
    <r>
      <rPr>
        <sz val="10"/>
        <color theme="1"/>
        <rFont val="Times New Roman"/>
        <family val="1"/>
      </rPr>
      <t xml:space="preserve">. Recuerde no es un examen, no hay límite de tiempo, ni respuestas correctas o erróneas. </t>
    </r>
    <r>
      <rPr>
        <b/>
        <sz val="10"/>
        <color rgb="FFC00000"/>
        <rFont val="Times New Roman"/>
        <family val="1"/>
      </rPr>
      <t>Si no sabes el significado de alguna palabra, consulte un diccionario o pregunte antes de contestar.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</si>
</sst>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3333"/>
      <name val="Times New Roman"/>
      <family val="1"/>
    </font>
    <font>
      <sz val="11"/>
      <color theme="1"/>
      <name val="Times New Roman"/>
      <family val="1"/>
    </font>
    <font>
      <b/>
      <sz val="11"/>
      <color rgb="FF003333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2"/>
      <color theme="1"/>
      <name val="Arial"/>
      <family val="2"/>
    </font>
    <font>
      <b/>
      <sz val="14"/>
      <color theme="5" tint="-0.499984740745262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5" tint="-0.499984740745262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1"/>
      <color theme="5" tint="-0.499984740745262"/>
      <name val="Arial"/>
      <family val="2"/>
    </font>
    <font>
      <b/>
      <sz val="11"/>
      <color theme="3"/>
      <name val="Times New Roman"/>
      <family val="1"/>
    </font>
    <font>
      <b/>
      <i/>
      <sz val="11"/>
      <color rgb="FF003333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4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right"/>
    </xf>
    <xf numFmtId="0" fontId="5" fillId="13" borderId="2" xfId="0" applyFont="1" applyFill="1" applyBorder="1"/>
    <xf numFmtId="0" fontId="5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 vertical="center" wrapText="1" indent="2"/>
    </xf>
    <xf numFmtId="0" fontId="5" fillId="0" borderId="2" xfId="0" applyFont="1" applyBorder="1" applyAlignment="1">
      <alignment horizontal="right" vertical="center" wrapText="1" indent="2"/>
    </xf>
    <xf numFmtId="0" fontId="5" fillId="6" borderId="9" xfId="0" applyFont="1" applyFill="1" applyBorder="1" applyAlignment="1">
      <alignment horizontal="right" vertical="center" wrapText="1" indent="2"/>
    </xf>
    <xf numFmtId="0" fontId="5" fillId="13" borderId="2" xfId="0" applyFont="1" applyFill="1" applyBorder="1" applyAlignment="1">
      <alignment horizontal="right" vertical="center" wrapText="1" indent="2"/>
    </xf>
    <xf numFmtId="0" fontId="5" fillId="5" borderId="2" xfId="0" applyFont="1" applyFill="1" applyBorder="1" applyAlignment="1">
      <alignment horizontal="right" vertical="center" wrapText="1" indent="2"/>
    </xf>
    <xf numFmtId="0" fontId="5" fillId="5" borderId="2" xfId="0" applyFont="1" applyFill="1" applyBorder="1"/>
    <xf numFmtId="0" fontId="4" fillId="14" borderId="9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right"/>
    </xf>
    <xf numFmtId="0" fontId="5" fillId="10" borderId="2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0" fontId="18" fillId="6" borderId="2" xfId="1" applyNumberFormat="1" applyFont="1" applyFill="1" applyBorder="1" applyAlignment="1">
      <alignment horizontal="center" vertical="center"/>
    </xf>
    <xf numFmtId="10" fontId="18" fillId="13" borderId="2" xfId="1" applyNumberFormat="1" applyFont="1" applyFill="1" applyBorder="1" applyAlignment="1">
      <alignment horizontal="center" vertical="center"/>
    </xf>
    <xf numFmtId="10" fontId="18" fillId="5" borderId="2" xfId="1" applyNumberFormat="1" applyFont="1" applyFill="1" applyBorder="1" applyAlignment="1">
      <alignment horizontal="center" vertical="center"/>
    </xf>
    <xf numFmtId="10" fontId="18" fillId="4" borderId="2" xfId="1" applyNumberFormat="1" applyFont="1" applyFill="1" applyBorder="1" applyAlignment="1">
      <alignment horizontal="center" vertical="center"/>
    </xf>
    <xf numFmtId="10" fontId="18" fillId="10" borderId="2" xfId="1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right" vertical="center"/>
    </xf>
    <xf numFmtId="0" fontId="17" fillId="16" borderId="2" xfId="0" applyFont="1" applyFill="1" applyBorder="1" applyAlignment="1">
      <alignment horizontal="center" vertical="center"/>
    </xf>
    <xf numFmtId="10" fontId="17" fillId="16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 indent="2"/>
    </xf>
    <xf numFmtId="0" fontId="5" fillId="0" borderId="2" xfId="0" applyFont="1" applyBorder="1" applyAlignment="1">
      <alignment horizontal="right" vertical="center" indent="2"/>
    </xf>
    <xf numFmtId="0" fontId="5" fillId="10" borderId="2" xfId="0" applyFont="1" applyFill="1" applyBorder="1" applyAlignment="1">
      <alignment horizontal="right" vertical="center" indent="2"/>
    </xf>
    <xf numFmtId="0" fontId="2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  <protection locked="0"/>
    </xf>
    <xf numFmtId="0" fontId="2" fillId="1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2" fillId="1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9" fillId="10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Perfil</a:t>
            </a:r>
          </a:p>
          <a:p>
            <a:pPr>
              <a:defRPr/>
            </a:pPr>
            <a:r>
              <a:rPr lang="es-GT" sz="1400"/>
              <a:t>Gráfica de Valores Primordiales</a:t>
            </a:r>
            <a:r>
              <a:rPr lang="es-GT" sz="1400" baseline="0"/>
              <a:t> Personales</a:t>
            </a:r>
            <a:endParaRPr lang="es-GT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3930322446597553"/>
          <c:y val="0.13744048910334961"/>
          <c:w val="0.5281356885104147"/>
          <c:h val="0.74923394378418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66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FFFF66"/>
              </a:solidFill>
            </c:spPr>
          </c:dPt>
          <c:cat>
            <c:strRef>
              <c:f>Resultados!$L$4:$L$13</c:f>
              <c:strCache>
                <c:ptCount val="10"/>
                <c:pt idx="0">
                  <c:v>Valor-A: Valores Corporales (Mi Cuerpo - YO físico)</c:v>
                </c:pt>
                <c:pt idx="1">
                  <c:v>Valor-B: Valores Intelectuales (Mis Estudios)</c:v>
                </c:pt>
                <c:pt idx="2">
                  <c:v>Valor-C: Valores Afectivos (Mi Familia)</c:v>
                </c:pt>
                <c:pt idx="3">
                  <c:v>Valor-D: Valores Estéticos (Mi arreglo personal)</c:v>
                </c:pt>
                <c:pt idx="4">
                  <c:v>Valor-E: Valores Individuales (mi YO)</c:v>
                </c:pt>
                <c:pt idx="5">
                  <c:v>Valor-F: Valores Morales (Virtudes parte del YO)</c:v>
                </c:pt>
                <c:pt idx="6">
                  <c:v>Valor-G: Valores Sociales (Mis amigos y comunidad)</c:v>
                </c:pt>
                <c:pt idx="7">
                  <c:v>Valor-H: Valores Ecológicos (La Naturaleza)</c:v>
                </c:pt>
                <c:pt idx="8">
                  <c:v>Valor-I: Valores Instrumentales (Lo Material)</c:v>
                </c:pt>
                <c:pt idx="9">
                  <c:v>Valor-J: Valores Religiosos (La Iglesia)</c:v>
                </c:pt>
              </c:strCache>
            </c:strRef>
          </c:cat>
          <c:val>
            <c:numRef>
              <c:f>Resultados!$T$4:$T$13</c:f>
              <c:numCache>
                <c:formatCode>0.00%</c:formatCode>
                <c:ptCount val="10"/>
                <c:pt idx="0">
                  <c:v>9.8425196850393706E-2</c:v>
                </c:pt>
                <c:pt idx="1">
                  <c:v>0.14566929133858267</c:v>
                </c:pt>
                <c:pt idx="2">
                  <c:v>0.1141732283464567</c:v>
                </c:pt>
                <c:pt idx="3">
                  <c:v>8.6614173228346455E-2</c:v>
                </c:pt>
                <c:pt idx="4">
                  <c:v>0.14566929133858267</c:v>
                </c:pt>
                <c:pt idx="5">
                  <c:v>0.13385826771653545</c:v>
                </c:pt>
                <c:pt idx="6">
                  <c:v>5.5118110236220472E-2</c:v>
                </c:pt>
                <c:pt idx="7">
                  <c:v>9.055118110236221E-2</c:v>
                </c:pt>
                <c:pt idx="8">
                  <c:v>7.0866141732283464E-2</c:v>
                </c:pt>
                <c:pt idx="9">
                  <c:v>5.905511811023622E-2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324352"/>
        <c:axId val="170326272"/>
      </c:barChart>
      <c:catAx>
        <c:axId val="170324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GT" sz="1100"/>
                  <a:t>Valores primordiales</a:t>
                </a:r>
                <a:r>
                  <a:rPr lang="es-GT" sz="1100" baseline="0"/>
                  <a:t> personales</a:t>
                </a:r>
                <a:endParaRPr lang="es-GT" sz="1100"/>
              </a:p>
            </c:rich>
          </c:tx>
          <c:layout>
            <c:manualLayout>
              <c:xMode val="edge"/>
              <c:yMode val="edge"/>
              <c:x val="1.086534730306558E-2"/>
              <c:y val="0.50492742162444226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GT"/>
          </a:p>
        </c:txPr>
        <c:crossAx val="170326272"/>
        <c:crosses val="autoZero"/>
        <c:auto val="1"/>
        <c:lblAlgn val="ctr"/>
        <c:lblOffset val="100"/>
        <c:noMultiLvlLbl val="0"/>
      </c:catAx>
      <c:valAx>
        <c:axId val="17032627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GT" sz="1200"/>
                  <a:t>Puntaje</a:t>
                </a:r>
                <a:r>
                  <a:rPr lang="es-GT" sz="1200" baseline="0"/>
                  <a:t> para cada valor según las palabras</a:t>
                </a:r>
                <a:endParaRPr lang="es-GT" sz="1200"/>
              </a:p>
            </c:rich>
          </c:tx>
          <c:layout/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numFmt formatCode="0.00%" sourceLinked="1"/>
        <c:majorTickMark val="out"/>
        <c:minorTickMark val="none"/>
        <c:tickLblPos val="nextTo"/>
        <c:crossAx val="170324352"/>
        <c:crosses val="autoZero"/>
        <c:crossBetween val="between"/>
      </c:val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0000"/>
      </a:blip>
      <a:srcRect/>
      <a:stretch>
        <a:fillRect l="10000" t="10000" r="52000" b="10000"/>
      </a:stretch>
    </a:blip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152400</xdr:rowOff>
    </xdr:from>
    <xdr:to>
      <xdr:col>3</xdr:col>
      <xdr:colOff>733425</xdr:colOff>
      <xdr:row>2</xdr:row>
      <xdr:rowOff>609600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52400"/>
          <a:ext cx="89535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1619251</xdr:colOff>
      <xdr:row>3</xdr:row>
      <xdr:rowOff>9526</xdr:rowOff>
    </xdr:from>
    <xdr:to>
      <xdr:col>3</xdr:col>
      <xdr:colOff>1295400</xdr:colOff>
      <xdr:row>3</xdr:row>
      <xdr:rowOff>400050</xdr:rowOff>
    </xdr:to>
    <xdr:pic>
      <xdr:nvPicPr>
        <xdr:cNvPr id="6" name="5 Imagen" descr="C:\Users\DIRECT~1\AppData\Local\Temp\x10sctmp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6" y="1628776"/>
          <a:ext cx="7572374" cy="390524"/>
        </a:xfrm>
        <a:prstGeom prst="rect">
          <a:avLst/>
        </a:prstGeom>
        <a:noFill/>
        <a:ln w="28575">
          <a:solidFill>
            <a:schemeClr val="accent3">
              <a:lumMod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114299</xdr:colOff>
      <xdr:row>4</xdr:row>
      <xdr:rowOff>57150</xdr:rowOff>
    </xdr:from>
    <xdr:to>
      <xdr:col>9</xdr:col>
      <xdr:colOff>752474</xdr:colOff>
      <xdr:row>33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752475</xdr:colOff>
      <xdr:row>0</xdr:row>
      <xdr:rowOff>209550</xdr:rowOff>
    </xdr:from>
    <xdr:to>
      <xdr:col>9</xdr:col>
      <xdr:colOff>809625</xdr:colOff>
      <xdr:row>4</xdr:row>
      <xdr:rowOff>114300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09550"/>
          <a:ext cx="8953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workbookViewId="0">
      <pane xSplit="4" ySplit="5" topLeftCell="E7" activePane="bottomRight" state="frozen"/>
      <selection pane="topRight" activeCell="E1" sqref="E1"/>
      <selection pane="bottomLeft" activeCell="A6" sqref="A6"/>
      <selection pane="bottomRight" activeCell="C7" sqref="C7"/>
    </sheetView>
  </sheetViews>
  <sheetFormatPr baseColWidth="10" defaultRowHeight="15" x14ac:dyDescent="0.25"/>
  <cols>
    <col min="1" max="1" width="3.125" style="1" customWidth="1"/>
    <col min="2" max="2" width="96.625" style="1" customWidth="1"/>
    <col min="3" max="3" width="7" customWidth="1"/>
    <col min="4" max="4" width="17.5" customWidth="1"/>
  </cols>
  <sheetData>
    <row r="1" spans="1:4" ht="24.75" customHeight="1" x14ac:dyDescent="0.25">
      <c r="B1" s="4" t="s">
        <v>3</v>
      </c>
      <c r="C1" s="81"/>
      <c r="D1" s="82"/>
    </row>
    <row r="2" spans="1:4" ht="33.75" customHeight="1" x14ac:dyDescent="0.25">
      <c r="B2" s="5" t="s">
        <v>4</v>
      </c>
      <c r="C2" s="81"/>
      <c r="D2" s="82"/>
    </row>
    <row r="3" spans="1:4" ht="69" customHeight="1" thickBot="1" x14ac:dyDescent="0.3">
      <c r="B3" s="17" t="s">
        <v>302</v>
      </c>
      <c r="C3" s="81"/>
      <c r="D3" s="82"/>
    </row>
    <row r="4" spans="1:4" ht="33" customHeight="1" x14ac:dyDescent="0.25">
      <c r="A4" s="2"/>
      <c r="B4" s="2"/>
      <c r="C4" s="3"/>
      <c r="D4" s="3"/>
    </row>
    <row r="5" spans="1:4" ht="14.25" x14ac:dyDescent="0.2">
      <c r="A5" s="6" t="s">
        <v>1</v>
      </c>
      <c r="B5" s="6" t="s">
        <v>0</v>
      </c>
      <c r="C5" s="6" t="s">
        <v>2</v>
      </c>
      <c r="D5" s="6" t="s">
        <v>5</v>
      </c>
    </row>
    <row r="6" spans="1:4" x14ac:dyDescent="0.25">
      <c r="A6" s="18" t="s">
        <v>12</v>
      </c>
      <c r="B6" s="21" t="s">
        <v>291</v>
      </c>
      <c r="C6" s="18"/>
      <c r="D6" s="60"/>
    </row>
    <row r="7" spans="1:4" x14ac:dyDescent="0.2">
      <c r="A7" s="72"/>
      <c r="B7" s="30" t="s">
        <v>21</v>
      </c>
      <c r="C7" s="61">
        <v>4</v>
      </c>
      <c r="D7" s="27" t="str">
        <f>IF(C7=0,"Muy desagradable",IF(C7=1,"Algo desagradable",IF(C7=2,"Indiferente",IF(C7=3,"Algo agradable",IF(C7=4,"Muy agradable","ERROR")))))</f>
        <v>Muy agradable</v>
      </c>
    </row>
    <row r="8" spans="1:4" x14ac:dyDescent="0.2">
      <c r="A8" s="73"/>
      <c r="B8" s="31" t="s">
        <v>22</v>
      </c>
      <c r="C8" s="62">
        <v>4</v>
      </c>
      <c r="D8" s="79" t="str">
        <f t="shared" ref="D8:D31" si="0">IF(C8=0,"Muy desagradable",IF(C8=1,"Algo desagradable",IF(C8=2,"Indiferente",IF(C8=3,"Algo agradable",IF(C8=4,"Muy agradable","ERROR")))))</f>
        <v>Muy agradable</v>
      </c>
    </row>
    <row r="9" spans="1:4" x14ac:dyDescent="0.2">
      <c r="A9" s="72"/>
      <c r="B9" s="30" t="s">
        <v>23</v>
      </c>
      <c r="C9" s="61">
        <v>2</v>
      </c>
      <c r="D9" s="27" t="str">
        <f t="shared" si="0"/>
        <v>Indiferente</v>
      </c>
    </row>
    <row r="10" spans="1:4" x14ac:dyDescent="0.2">
      <c r="A10" s="73"/>
      <c r="B10" s="31" t="s">
        <v>24</v>
      </c>
      <c r="C10" s="62">
        <v>3</v>
      </c>
      <c r="D10" s="79" t="str">
        <f t="shared" si="0"/>
        <v>Algo agradable</v>
      </c>
    </row>
    <row r="11" spans="1:4" x14ac:dyDescent="0.2">
      <c r="A11" s="72"/>
      <c r="B11" s="30" t="s">
        <v>25</v>
      </c>
      <c r="C11" s="61">
        <v>1</v>
      </c>
      <c r="D11" s="27" t="str">
        <f t="shared" si="0"/>
        <v>Algo desagradable</v>
      </c>
    </row>
    <row r="12" spans="1:4" x14ac:dyDescent="0.2">
      <c r="A12" s="73"/>
      <c r="B12" s="31" t="s">
        <v>26</v>
      </c>
      <c r="C12" s="62">
        <v>4</v>
      </c>
      <c r="D12" s="79" t="str">
        <f t="shared" si="0"/>
        <v>Muy agradable</v>
      </c>
    </row>
    <row r="13" spans="1:4" x14ac:dyDescent="0.2">
      <c r="A13" s="72"/>
      <c r="B13" s="30" t="s">
        <v>27</v>
      </c>
      <c r="C13" s="61">
        <v>3</v>
      </c>
      <c r="D13" s="27" t="str">
        <f t="shared" si="0"/>
        <v>Algo agradable</v>
      </c>
    </row>
    <row r="14" spans="1:4" x14ac:dyDescent="0.2">
      <c r="A14" s="73"/>
      <c r="B14" s="31" t="s">
        <v>28</v>
      </c>
      <c r="C14" s="62">
        <v>3</v>
      </c>
      <c r="D14" s="79" t="str">
        <f t="shared" si="0"/>
        <v>Algo agradable</v>
      </c>
    </row>
    <row r="15" spans="1:4" x14ac:dyDescent="0.2">
      <c r="A15" s="72"/>
      <c r="B15" s="30" t="s">
        <v>63</v>
      </c>
      <c r="C15" s="61">
        <v>2</v>
      </c>
      <c r="D15" s="27" t="str">
        <f t="shared" si="0"/>
        <v>Indiferente</v>
      </c>
    </row>
    <row r="16" spans="1:4" x14ac:dyDescent="0.2">
      <c r="A16" s="73"/>
      <c r="B16" s="31" t="s">
        <v>29</v>
      </c>
      <c r="C16" s="62">
        <v>2</v>
      </c>
      <c r="D16" s="79" t="str">
        <f t="shared" si="0"/>
        <v>Indiferente</v>
      </c>
    </row>
    <row r="17" spans="1:4" x14ac:dyDescent="0.2">
      <c r="A17" s="72"/>
      <c r="B17" s="30" t="s">
        <v>30</v>
      </c>
      <c r="C17" s="61">
        <v>4</v>
      </c>
      <c r="D17" s="27" t="str">
        <f t="shared" si="0"/>
        <v>Muy agradable</v>
      </c>
    </row>
    <row r="18" spans="1:4" x14ac:dyDescent="0.2">
      <c r="A18" s="73"/>
      <c r="B18" s="31" t="s">
        <v>31</v>
      </c>
      <c r="C18" s="62">
        <v>3</v>
      </c>
      <c r="D18" s="79" t="str">
        <f t="shared" si="0"/>
        <v>Algo agradable</v>
      </c>
    </row>
    <row r="19" spans="1:4" x14ac:dyDescent="0.2">
      <c r="A19" s="72"/>
      <c r="B19" s="30" t="s">
        <v>32</v>
      </c>
      <c r="C19" s="61">
        <v>3</v>
      </c>
      <c r="D19" s="27" t="str">
        <f t="shared" si="0"/>
        <v>Algo agradable</v>
      </c>
    </row>
    <row r="20" spans="1:4" x14ac:dyDescent="0.2">
      <c r="A20" s="73"/>
      <c r="B20" s="31" t="s">
        <v>33</v>
      </c>
      <c r="C20" s="62">
        <v>3</v>
      </c>
      <c r="D20" s="79" t="str">
        <f t="shared" si="0"/>
        <v>Algo agradable</v>
      </c>
    </row>
    <row r="21" spans="1:4" x14ac:dyDescent="0.2">
      <c r="A21" s="72"/>
      <c r="B21" s="30" t="s">
        <v>34</v>
      </c>
      <c r="C21" s="61">
        <v>4</v>
      </c>
      <c r="D21" s="27" t="str">
        <f t="shared" si="0"/>
        <v>Muy agradable</v>
      </c>
    </row>
    <row r="22" spans="1:4" x14ac:dyDescent="0.2">
      <c r="A22" s="73"/>
      <c r="B22" s="31" t="s">
        <v>35</v>
      </c>
      <c r="C22" s="62">
        <v>2</v>
      </c>
      <c r="D22" s="79" t="str">
        <f t="shared" si="0"/>
        <v>Indiferente</v>
      </c>
    </row>
    <row r="23" spans="1:4" x14ac:dyDescent="0.2">
      <c r="A23" s="72"/>
      <c r="B23" s="30" t="s">
        <v>36</v>
      </c>
      <c r="C23" s="61">
        <v>2</v>
      </c>
      <c r="D23" s="27" t="str">
        <f t="shared" si="0"/>
        <v>Indiferente</v>
      </c>
    </row>
    <row r="24" spans="1:4" x14ac:dyDescent="0.2">
      <c r="A24" s="73"/>
      <c r="B24" s="31" t="s">
        <v>37</v>
      </c>
      <c r="C24" s="62">
        <v>4</v>
      </c>
      <c r="D24" s="79" t="str">
        <f t="shared" si="0"/>
        <v>Muy agradable</v>
      </c>
    </row>
    <row r="25" spans="1:4" x14ac:dyDescent="0.2">
      <c r="A25" s="72"/>
      <c r="B25" s="30" t="s">
        <v>62</v>
      </c>
      <c r="C25" s="61">
        <v>4</v>
      </c>
      <c r="D25" s="27" t="str">
        <f t="shared" si="0"/>
        <v>Muy agradable</v>
      </c>
    </row>
    <row r="26" spans="1:4" x14ac:dyDescent="0.2">
      <c r="A26" s="73"/>
      <c r="B26" s="31" t="s">
        <v>38</v>
      </c>
      <c r="C26" s="62">
        <v>4</v>
      </c>
      <c r="D26" s="79" t="str">
        <f t="shared" si="0"/>
        <v>Muy agradable</v>
      </c>
    </row>
    <row r="27" spans="1:4" x14ac:dyDescent="0.2">
      <c r="A27" s="72"/>
      <c r="B27" s="30" t="s">
        <v>39</v>
      </c>
      <c r="C27" s="61">
        <v>3</v>
      </c>
      <c r="D27" s="27" t="str">
        <f t="shared" si="0"/>
        <v>Algo agradable</v>
      </c>
    </row>
    <row r="28" spans="1:4" x14ac:dyDescent="0.2">
      <c r="A28" s="73"/>
      <c r="B28" s="31" t="s">
        <v>40</v>
      </c>
      <c r="C28" s="62">
        <v>3</v>
      </c>
      <c r="D28" s="79" t="str">
        <f t="shared" si="0"/>
        <v>Algo agradable</v>
      </c>
    </row>
    <row r="29" spans="1:4" x14ac:dyDescent="0.2">
      <c r="A29" s="72"/>
      <c r="B29" s="30" t="s">
        <v>41</v>
      </c>
      <c r="C29" s="61">
        <v>2</v>
      </c>
      <c r="D29" s="27" t="str">
        <f t="shared" si="0"/>
        <v>Indiferente</v>
      </c>
    </row>
    <row r="30" spans="1:4" x14ac:dyDescent="0.2">
      <c r="A30" s="73"/>
      <c r="B30" s="31" t="s">
        <v>42</v>
      </c>
      <c r="C30" s="62">
        <v>3</v>
      </c>
      <c r="D30" s="79" t="str">
        <f t="shared" si="0"/>
        <v>Algo agradable</v>
      </c>
    </row>
    <row r="31" spans="1:4" x14ac:dyDescent="0.2">
      <c r="A31" s="74"/>
      <c r="B31" s="32" t="s">
        <v>43</v>
      </c>
      <c r="C31" s="63">
        <v>3</v>
      </c>
      <c r="D31" s="80" t="str">
        <f t="shared" si="0"/>
        <v>Algo agradable</v>
      </c>
    </row>
    <row r="32" spans="1:4" x14ac:dyDescent="0.25">
      <c r="A32" s="22" t="s">
        <v>20</v>
      </c>
      <c r="B32" s="23" t="s">
        <v>292</v>
      </c>
      <c r="C32" s="64"/>
      <c r="D32" s="64"/>
    </row>
    <row r="33" spans="1:4" x14ac:dyDescent="0.2">
      <c r="A33" s="73"/>
      <c r="B33" s="31" t="s">
        <v>207</v>
      </c>
      <c r="C33" s="62">
        <v>4</v>
      </c>
      <c r="D33" s="79" t="str">
        <f>IF(C33=0,"Muy desagradable",IF(C33=1,"Algo desagradable",IF(C33=2,"Indiferente",IF(C33=3,"Algo agradable",IF(C33=4,"Muy agradable","ERROR")))))</f>
        <v>Muy agradable</v>
      </c>
    </row>
    <row r="34" spans="1:4" x14ac:dyDescent="0.2">
      <c r="A34" s="75"/>
      <c r="B34" s="33" t="s">
        <v>208</v>
      </c>
      <c r="C34" s="65">
        <v>4</v>
      </c>
      <c r="D34" s="26" t="str">
        <f t="shared" ref="D34:D57" si="1">IF(C34=0,"Muy desagradable",IF(C34=1,"Algo desagradable",IF(C34=2,"Indiferente",IF(C34=3,"Algo agradable",IF(C34=4,"Muy agradable","ERROR")))))</f>
        <v>Muy agradable</v>
      </c>
    </row>
    <row r="35" spans="1:4" x14ac:dyDescent="0.2">
      <c r="A35" s="73"/>
      <c r="B35" s="31" t="s">
        <v>209</v>
      </c>
      <c r="C35" s="62">
        <v>3</v>
      </c>
      <c r="D35" s="79" t="str">
        <f t="shared" si="1"/>
        <v>Algo agradable</v>
      </c>
    </row>
    <row r="36" spans="1:4" x14ac:dyDescent="0.2">
      <c r="A36" s="75"/>
      <c r="B36" s="33" t="s">
        <v>210</v>
      </c>
      <c r="C36" s="65">
        <v>2</v>
      </c>
      <c r="D36" s="26" t="str">
        <f t="shared" si="1"/>
        <v>Indiferente</v>
      </c>
    </row>
    <row r="37" spans="1:4" x14ac:dyDescent="0.2">
      <c r="A37" s="73"/>
      <c r="B37" s="31" t="s">
        <v>211</v>
      </c>
      <c r="C37" s="62">
        <v>4</v>
      </c>
      <c r="D37" s="79" t="str">
        <f t="shared" si="1"/>
        <v>Muy agradable</v>
      </c>
    </row>
    <row r="38" spans="1:4" x14ac:dyDescent="0.2">
      <c r="A38" s="75"/>
      <c r="B38" s="33" t="s">
        <v>212</v>
      </c>
      <c r="C38" s="65">
        <v>4</v>
      </c>
      <c r="D38" s="26" t="str">
        <f t="shared" si="1"/>
        <v>Muy agradable</v>
      </c>
    </row>
    <row r="39" spans="1:4" x14ac:dyDescent="0.2">
      <c r="A39" s="73"/>
      <c r="B39" s="31" t="s">
        <v>213</v>
      </c>
      <c r="C39" s="62">
        <v>2</v>
      </c>
      <c r="D39" s="79" t="str">
        <f t="shared" si="1"/>
        <v>Indiferente</v>
      </c>
    </row>
    <row r="40" spans="1:4" x14ac:dyDescent="0.2">
      <c r="A40" s="75"/>
      <c r="B40" s="33" t="s">
        <v>214</v>
      </c>
      <c r="C40" s="65">
        <v>4</v>
      </c>
      <c r="D40" s="26" t="str">
        <f t="shared" si="1"/>
        <v>Muy agradable</v>
      </c>
    </row>
    <row r="41" spans="1:4" x14ac:dyDescent="0.2">
      <c r="A41" s="73"/>
      <c r="B41" s="31" t="s">
        <v>215</v>
      </c>
      <c r="C41" s="62">
        <v>4</v>
      </c>
      <c r="D41" s="79" t="str">
        <f t="shared" si="1"/>
        <v>Muy agradable</v>
      </c>
    </row>
    <row r="42" spans="1:4" x14ac:dyDescent="0.2">
      <c r="A42" s="75"/>
      <c r="B42" s="33" t="s">
        <v>216</v>
      </c>
      <c r="C42" s="65">
        <v>4</v>
      </c>
      <c r="D42" s="26" t="str">
        <f t="shared" si="1"/>
        <v>Muy agradable</v>
      </c>
    </row>
    <row r="43" spans="1:4" x14ac:dyDescent="0.2">
      <c r="A43" s="73"/>
      <c r="B43" s="31" t="s">
        <v>217</v>
      </c>
      <c r="C43" s="62">
        <v>4</v>
      </c>
      <c r="D43" s="79" t="str">
        <f t="shared" si="1"/>
        <v>Muy agradable</v>
      </c>
    </row>
    <row r="44" spans="1:4" x14ac:dyDescent="0.2">
      <c r="A44" s="75"/>
      <c r="B44" s="33" t="s">
        <v>218</v>
      </c>
      <c r="C44" s="65">
        <v>3</v>
      </c>
      <c r="D44" s="26" t="str">
        <f t="shared" si="1"/>
        <v>Algo agradable</v>
      </c>
    </row>
    <row r="45" spans="1:4" x14ac:dyDescent="0.2">
      <c r="A45" s="73"/>
      <c r="B45" s="31" t="s">
        <v>219</v>
      </c>
      <c r="C45" s="62">
        <v>2</v>
      </c>
      <c r="D45" s="79" t="str">
        <f t="shared" si="1"/>
        <v>Indiferente</v>
      </c>
    </row>
    <row r="46" spans="1:4" x14ac:dyDescent="0.2">
      <c r="A46" s="75"/>
      <c r="B46" s="33" t="s">
        <v>220</v>
      </c>
      <c r="C46" s="65">
        <v>4</v>
      </c>
      <c r="D46" s="26" t="str">
        <f t="shared" si="1"/>
        <v>Muy agradable</v>
      </c>
    </row>
    <row r="47" spans="1:4" x14ac:dyDescent="0.2">
      <c r="A47" s="73"/>
      <c r="B47" s="31" t="s">
        <v>221</v>
      </c>
      <c r="C47" s="62">
        <v>4</v>
      </c>
      <c r="D47" s="79" t="str">
        <f t="shared" si="1"/>
        <v>Muy agradable</v>
      </c>
    </row>
    <row r="48" spans="1:4" x14ac:dyDescent="0.2">
      <c r="A48" s="75"/>
      <c r="B48" s="33" t="s">
        <v>222</v>
      </c>
      <c r="C48" s="65">
        <v>3</v>
      </c>
      <c r="D48" s="26" t="str">
        <f t="shared" si="1"/>
        <v>Algo agradable</v>
      </c>
    </row>
    <row r="49" spans="1:4" x14ac:dyDescent="0.2">
      <c r="A49" s="73"/>
      <c r="B49" s="31" t="s">
        <v>223</v>
      </c>
      <c r="C49" s="62">
        <v>3</v>
      </c>
      <c r="D49" s="79" t="str">
        <f t="shared" si="1"/>
        <v>Algo agradable</v>
      </c>
    </row>
    <row r="50" spans="1:4" x14ac:dyDescent="0.2">
      <c r="A50" s="75"/>
      <c r="B50" s="33" t="s">
        <v>224</v>
      </c>
      <c r="C50" s="65">
        <v>4</v>
      </c>
      <c r="D50" s="26" t="str">
        <f t="shared" si="1"/>
        <v>Muy agradable</v>
      </c>
    </row>
    <row r="51" spans="1:4" x14ac:dyDescent="0.2">
      <c r="A51" s="73"/>
      <c r="B51" s="31" t="s">
        <v>225</v>
      </c>
      <c r="C51" s="62">
        <v>4</v>
      </c>
      <c r="D51" s="79" t="str">
        <f t="shared" si="1"/>
        <v>Muy agradable</v>
      </c>
    </row>
    <row r="52" spans="1:4" x14ac:dyDescent="0.2">
      <c r="A52" s="75"/>
      <c r="B52" s="33" t="s">
        <v>226</v>
      </c>
      <c r="C52" s="65">
        <v>4</v>
      </c>
      <c r="D52" s="26" t="str">
        <f t="shared" si="1"/>
        <v>Muy agradable</v>
      </c>
    </row>
    <row r="53" spans="1:4" x14ac:dyDescent="0.2">
      <c r="A53" s="73"/>
      <c r="B53" s="31" t="s">
        <v>227</v>
      </c>
      <c r="C53" s="62">
        <v>4</v>
      </c>
      <c r="D53" s="79" t="str">
        <f t="shared" si="1"/>
        <v>Muy agradable</v>
      </c>
    </row>
    <row r="54" spans="1:4" x14ac:dyDescent="0.2">
      <c r="A54" s="75"/>
      <c r="B54" s="33" t="s">
        <v>228</v>
      </c>
      <c r="C54" s="65">
        <v>2</v>
      </c>
      <c r="D54" s="26" t="str">
        <f t="shared" si="1"/>
        <v>Indiferente</v>
      </c>
    </row>
    <row r="55" spans="1:4" x14ac:dyDescent="0.2">
      <c r="A55" s="73"/>
      <c r="B55" s="31" t="s">
        <v>229</v>
      </c>
      <c r="C55" s="62">
        <v>4</v>
      </c>
      <c r="D55" s="79" t="str">
        <f t="shared" si="1"/>
        <v>Muy agradable</v>
      </c>
    </row>
    <row r="56" spans="1:4" x14ac:dyDescent="0.2">
      <c r="A56" s="75"/>
      <c r="B56" s="33" t="s">
        <v>230</v>
      </c>
      <c r="C56" s="65">
        <v>3</v>
      </c>
      <c r="D56" s="26" t="str">
        <f t="shared" si="1"/>
        <v>Algo agradable</v>
      </c>
    </row>
    <row r="57" spans="1:4" x14ac:dyDescent="0.2">
      <c r="A57" s="73"/>
      <c r="B57" s="31" t="s">
        <v>231</v>
      </c>
      <c r="C57" s="62">
        <v>4</v>
      </c>
      <c r="D57" s="79" t="str">
        <f t="shared" si="1"/>
        <v>Muy agradable</v>
      </c>
    </row>
    <row r="58" spans="1:4" x14ac:dyDescent="0.25">
      <c r="A58" s="28" t="s">
        <v>45</v>
      </c>
      <c r="B58" s="29" t="s">
        <v>293</v>
      </c>
      <c r="C58" s="66"/>
      <c r="D58" s="66"/>
    </row>
    <row r="59" spans="1:4" x14ac:dyDescent="0.2">
      <c r="A59" s="73"/>
      <c r="B59" s="31" t="s">
        <v>232</v>
      </c>
      <c r="C59" s="62">
        <v>4</v>
      </c>
      <c r="D59" s="79" t="str">
        <f>IF(C59=0,"Muy desagradable",IF(C59=1,"Algo desagradable",IF(C59=2,"Indiferente",IF(C59=3,"Algo agradable",IF(C59=4,"Muy agradable","ERROR")))))</f>
        <v>Muy agradable</v>
      </c>
    </row>
    <row r="60" spans="1:4" x14ac:dyDescent="0.2">
      <c r="A60" s="76"/>
      <c r="B60" s="34" t="s">
        <v>233</v>
      </c>
      <c r="C60" s="67">
        <v>4</v>
      </c>
      <c r="D60" s="10" t="str">
        <f t="shared" ref="D60:D83" si="2">IF(C60=0,"Muy desagradable",IF(C60=1,"Algo desagradable",IF(C60=2,"Indiferente",IF(C60=3,"Algo agradable",IF(C60=4,"Muy agradable","ERROR")))))</f>
        <v>Muy agradable</v>
      </c>
    </row>
    <row r="61" spans="1:4" x14ac:dyDescent="0.2">
      <c r="A61" s="73"/>
      <c r="B61" s="31" t="s">
        <v>234</v>
      </c>
      <c r="C61" s="62">
        <v>3</v>
      </c>
      <c r="D61" s="79" t="str">
        <f t="shared" si="2"/>
        <v>Algo agradable</v>
      </c>
    </row>
    <row r="62" spans="1:4" x14ac:dyDescent="0.2">
      <c r="A62" s="76"/>
      <c r="B62" s="34" t="s">
        <v>235</v>
      </c>
      <c r="C62" s="67">
        <v>4</v>
      </c>
      <c r="D62" s="10" t="str">
        <f t="shared" si="2"/>
        <v>Muy agradable</v>
      </c>
    </row>
    <row r="63" spans="1:4" x14ac:dyDescent="0.2">
      <c r="A63" s="73"/>
      <c r="B63" s="31" t="s">
        <v>236</v>
      </c>
      <c r="C63" s="62">
        <v>4</v>
      </c>
      <c r="D63" s="79" t="str">
        <f t="shared" si="2"/>
        <v>Muy agradable</v>
      </c>
    </row>
    <row r="64" spans="1:4" x14ac:dyDescent="0.2">
      <c r="A64" s="76"/>
      <c r="B64" s="34" t="s">
        <v>237</v>
      </c>
      <c r="C64" s="67">
        <v>3</v>
      </c>
      <c r="D64" s="10" t="str">
        <f t="shared" si="2"/>
        <v>Algo agradable</v>
      </c>
    </row>
    <row r="65" spans="1:4" x14ac:dyDescent="0.2">
      <c r="A65" s="73"/>
      <c r="B65" s="31" t="s">
        <v>238</v>
      </c>
      <c r="C65" s="62">
        <v>3</v>
      </c>
      <c r="D65" s="79" t="str">
        <f t="shared" si="2"/>
        <v>Algo agradable</v>
      </c>
    </row>
    <row r="66" spans="1:4" x14ac:dyDescent="0.2">
      <c r="A66" s="76"/>
      <c r="B66" s="34" t="s">
        <v>239</v>
      </c>
      <c r="C66" s="67">
        <v>4</v>
      </c>
      <c r="D66" s="10" t="str">
        <f t="shared" si="2"/>
        <v>Muy agradable</v>
      </c>
    </row>
    <row r="67" spans="1:4" x14ac:dyDescent="0.2">
      <c r="A67" s="73"/>
      <c r="B67" s="31" t="s">
        <v>240</v>
      </c>
      <c r="C67" s="62">
        <v>3</v>
      </c>
      <c r="D67" s="79" t="str">
        <f t="shared" si="2"/>
        <v>Algo agradable</v>
      </c>
    </row>
    <row r="68" spans="1:4" x14ac:dyDescent="0.2">
      <c r="A68" s="76"/>
      <c r="B68" s="34" t="s">
        <v>241</v>
      </c>
      <c r="C68" s="67">
        <v>4</v>
      </c>
      <c r="D68" s="10" t="str">
        <f t="shared" si="2"/>
        <v>Muy agradable</v>
      </c>
    </row>
    <row r="69" spans="1:4" x14ac:dyDescent="0.2">
      <c r="A69" s="73"/>
      <c r="B69" s="31" t="s">
        <v>242</v>
      </c>
      <c r="C69" s="62">
        <v>3</v>
      </c>
      <c r="D69" s="79" t="str">
        <f t="shared" si="2"/>
        <v>Algo agradable</v>
      </c>
    </row>
    <row r="70" spans="1:4" x14ac:dyDescent="0.2">
      <c r="A70" s="76"/>
      <c r="B70" s="34" t="s">
        <v>243</v>
      </c>
      <c r="C70" s="67">
        <v>2</v>
      </c>
      <c r="D70" s="10" t="str">
        <f t="shared" si="2"/>
        <v>Indiferente</v>
      </c>
    </row>
    <row r="71" spans="1:4" x14ac:dyDescent="0.2">
      <c r="A71" s="73"/>
      <c r="B71" s="31" t="s">
        <v>244</v>
      </c>
      <c r="C71" s="62">
        <v>3</v>
      </c>
      <c r="D71" s="79" t="str">
        <f t="shared" si="2"/>
        <v>Algo agradable</v>
      </c>
    </row>
    <row r="72" spans="1:4" x14ac:dyDescent="0.2">
      <c r="A72" s="76"/>
      <c r="B72" s="34" t="s">
        <v>245</v>
      </c>
      <c r="C72" s="67">
        <v>4</v>
      </c>
      <c r="D72" s="10" t="str">
        <f t="shared" si="2"/>
        <v>Muy agradable</v>
      </c>
    </row>
    <row r="73" spans="1:4" x14ac:dyDescent="0.2">
      <c r="A73" s="73"/>
      <c r="B73" s="31" t="s">
        <v>246</v>
      </c>
      <c r="C73" s="62">
        <v>4</v>
      </c>
      <c r="D73" s="79" t="str">
        <f t="shared" si="2"/>
        <v>Muy agradable</v>
      </c>
    </row>
    <row r="74" spans="1:4" x14ac:dyDescent="0.2">
      <c r="A74" s="76"/>
      <c r="B74" s="34" t="s">
        <v>247</v>
      </c>
      <c r="C74" s="67">
        <v>4</v>
      </c>
      <c r="D74" s="10" t="str">
        <f t="shared" si="2"/>
        <v>Muy agradable</v>
      </c>
    </row>
    <row r="75" spans="1:4" x14ac:dyDescent="0.2">
      <c r="A75" s="73"/>
      <c r="B75" s="31" t="s">
        <v>248</v>
      </c>
      <c r="C75" s="62">
        <v>3</v>
      </c>
      <c r="D75" s="79" t="str">
        <f t="shared" si="2"/>
        <v>Algo agradable</v>
      </c>
    </row>
    <row r="76" spans="1:4" x14ac:dyDescent="0.2">
      <c r="A76" s="76"/>
      <c r="B76" s="34" t="s">
        <v>249</v>
      </c>
      <c r="C76" s="67">
        <v>4</v>
      </c>
      <c r="D76" s="10" t="str">
        <f t="shared" si="2"/>
        <v>Muy agradable</v>
      </c>
    </row>
    <row r="77" spans="1:4" x14ac:dyDescent="0.2">
      <c r="A77" s="73"/>
      <c r="B77" s="31" t="s">
        <v>250</v>
      </c>
      <c r="C77" s="62">
        <v>3</v>
      </c>
      <c r="D77" s="79" t="str">
        <f t="shared" si="2"/>
        <v>Algo agradable</v>
      </c>
    </row>
    <row r="78" spans="1:4" x14ac:dyDescent="0.2">
      <c r="A78" s="76"/>
      <c r="B78" s="34" t="s">
        <v>251</v>
      </c>
      <c r="C78" s="67">
        <v>3</v>
      </c>
      <c r="D78" s="10" t="str">
        <f t="shared" si="2"/>
        <v>Algo agradable</v>
      </c>
    </row>
    <row r="79" spans="1:4" x14ac:dyDescent="0.2">
      <c r="A79" s="73"/>
      <c r="B79" s="31" t="s">
        <v>252</v>
      </c>
      <c r="C79" s="62">
        <v>1</v>
      </c>
      <c r="D79" s="79" t="str">
        <f t="shared" si="2"/>
        <v>Algo desagradable</v>
      </c>
    </row>
    <row r="80" spans="1:4" x14ac:dyDescent="0.2">
      <c r="A80" s="76"/>
      <c r="B80" s="34" t="s">
        <v>253</v>
      </c>
      <c r="C80" s="67">
        <v>0</v>
      </c>
      <c r="D80" s="10" t="str">
        <f t="shared" si="2"/>
        <v>Muy desagradable</v>
      </c>
    </row>
    <row r="81" spans="1:4" x14ac:dyDescent="0.2">
      <c r="A81" s="73"/>
      <c r="B81" s="31" t="s">
        <v>254</v>
      </c>
      <c r="C81" s="62">
        <v>2</v>
      </c>
      <c r="D81" s="79" t="str">
        <f t="shared" si="2"/>
        <v>Indiferente</v>
      </c>
    </row>
    <row r="82" spans="1:4" x14ac:dyDescent="0.2">
      <c r="A82" s="76"/>
      <c r="B82" s="34" t="s">
        <v>255</v>
      </c>
      <c r="C82" s="67">
        <v>3</v>
      </c>
      <c r="D82" s="10" t="str">
        <f t="shared" si="2"/>
        <v>Algo agradable</v>
      </c>
    </row>
    <row r="83" spans="1:4" x14ac:dyDescent="0.2">
      <c r="A83" s="73"/>
      <c r="B83" s="31" t="s">
        <v>256</v>
      </c>
      <c r="C83" s="62">
        <v>4</v>
      </c>
      <c r="D83" s="79" t="str">
        <f t="shared" si="2"/>
        <v>Muy agradable</v>
      </c>
    </row>
    <row r="84" spans="1:4" x14ac:dyDescent="0.25">
      <c r="A84" s="36" t="s">
        <v>46</v>
      </c>
      <c r="B84" s="37" t="s">
        <v>294</v>
      </c>
      <c r="C84" s="68"/>
      <c r="D84" s="68"/>
    </row>
    <row r="85" spans="1:4" x14ac:dyDescent="0.2">
      <c r="A85" s="73"/>
      <c r="B85" s="31" t="s">
        <v>257</v>
      </c>
      <c r="C85" s="62">
        <v>2</v>
      </c>
      <c r="D85" s="79" t="str">
        <f>IF(C85=0,"Muy desagradable",IF(C85=1,"Algo desagradable",IF(C85=2,"Indiferente",IF(C85=3,"Algo agradable",IF(C85=4,"Muy agradable","ERROR")))))</f>
        <v>Indiferente</v>
      </c>
    </row>
    <row r="86" spans="1:4" x14ac:dyDescent="0.2">
      <c r="A86" s="77"/>
      <c r="B86" s="57" t="s">
        <v>258</v>
      </c>
      <c r="C86" s="69">
        <v>3</v>
      </c>
      <c r="D86" s="41" t="str">
        <f t="shared" ref="D86:D109" si="3">IF(C86=0,"Muy desagradable",IF(C86=1,"Algo desagradable",IF(C86=2,"Indiferente",IF(C86=3,"Algo agradable",IF(C86=4,"Muy agradable","ERROR")))))</f>
        <v>Algo agradable</v>
      </c>
    </row>
    <row r="87" spans="1:4" x14ac:dyDescent="0.2">
      <c r="A87" s="73"/>
      <c r="B87" s="31" t="s">
        <v>259</v>
      </c>
      <c r="C87" s="62">
        <v>3</v>
      </c>
      <c r="D87" s="79" t="str">
        <f t="shared" si="3"/>
        <v>Algo agradable</v>
      </c>
    </row>
    <row r="88" spans="1:4" x14ac:dyDescent="0.2">
      <c r="A88" s="77"/>
      <c r="B88" s="57" t="s">
        <v>260</v>
      </c>
      <c r="C88" s="69">
        <v>3</v>
      </c>
      <c r="D88" s="41" t="str">
        <f t="shared" si="3"/>
        <v>Algo agradable</v>
      </c>
    </row>
    <row r="89" spans="1:4" x14ac:dyDescent="0.2">
      <c r="A89" s="73"/>
      <c r="B89" s="31" t="s">
        <v>261</v>
      </c>
      <c r="C89" s="62">
        <v>2</v>
      </c>
      <c r="D89" s="79" t="str">
        <f t="shared" si="3"/>
        <v>Indiferente</v>
      </c>
    </row>
    <row r="90" spans="1:4" x14ac:dyDescent="0.2">
      <c r="A90" s="77"/>
      <c r="B90" s="57" t="s">
        <v>262</v>
      </c>
      <c r="C90" s="69">
        <v>3</v>
      </c>
      <c r="D90" s="41" t="str">
        <f t="shared" si="3"/>
        <v>Algo agradable</v>
      </c>
    </row>
    <row r="91" spans="1:4" x14ac:dyDescent="0.2">
      <c r="A91" s="73"/>
      <c r="B91" s="31" t="s">
        <v>263</v>
      </c>
      <c r="C91" s="62">
        <v>2</v>
      </c>
      <c r="D91" s="79" t="str">
        <f t="shared" si="3"/>
        <v>Indiferente</v>
      </c>
    </row>
    <row r="92" spans="1:4" x14ac:dyDescent="0.2">
      <c r="A92" s="77"/>
      <c r="B92" s="57" t="s">
        <v>264</v>
      </c>
      <c r="C92" s="69">
        <v>3</v>
      </c>
      <c r="D92" s="41" t="str">
        <f t="shared" si="3"/>
        <v>Algo agradable</v>
      </c>
    </row>
    <row r="93" spans="1:4" x14ac:dyDescent="0.2">
      <c r="A93" s="73"/>
      <c r="B93" s="31" t="s">
        <v>265</v>
      </c>
      <c r="C93" s="62">
        <v>3</v>
      </c>
      <c r="D93" s="79" t="str">
        <f t="shared" si="3"/>
        <v>Algo agradable</v>
      </c>
    </row>
    <row r="94" spans="1:4" x14ac:dyDescent="0.2">
      <c r="A94" s="77"/>
      <c r="B94" s="57" t="s">
        <v>266</v>
      </c>
      <c r="C94" s="69">
        <v>2</v>
      </c>
      <c r="D94" s="41" t="str">
        <f t="shared" si="3"/>
        <v>Indiferente</v>
      </c>
    </row>
    <row r="95" spans="1:4" x14ac:dyDescent="0.2">
      <c r="A95" s="73"/>
      <c r="B95" s="31" t="s">
        <v>267</v>
      </c>
      <c r="C95" s="62">
        <v>2</v>
      </c>
      <c r="D95" s="79" t="str">
        <f t="shared" si="3"/>
        <v>Indiferente</v>
      </c>
    </row>
    <row r="96" spans="1:4" x14ac:dyDescent="0.2">
      <c r="A96" s="77"/>
      <c r="B96" s="57" t="s">
        <v>268</v>
      </c>
      <c r="C96" s="69">
        <v>2</v>
      </c>
      <c r="D96" s="41" t="str">
        <f t="shared" si="3"/>
        <v>Indiferente</v>
      </c>
    </row>
    <row r="97" spans="1:4" x14ac:dyDescent="0.2">
      <c r="A97" s="73"/>
      <c r="B97" s="31" t="s">
        <v>269</v>
      </c>
      <c r="C97" s="62">
        <v>4</v>
      </c>
      <c r="D97" s="79" t="str">
        <f t="shared" si="3"/>
        <v>Muy agradable</v>
      </c>
    </row>
    <row r="98" spans="1:4" x14ac:dyDescent="0.2">
      <c r="A98" s="77"/>
      <c r="B98" s="57" t="s">
        <v>270</v>
      </c>
      <c r="C98" s="69">
        <v>4</v>
      </c>
      <c r="D98" s="41" t="str">
        <f t="shared" si="3"/>
        <v>Muy agradable</v>
      </c>
    </row>
    <row r="99" spans="1:4" x14ac:dyDescent="0.2">
      <c r="A99" s="73"/>
      <c r="B99" s="31" t="s">
        <v>271</v>
      </c>
      <c r="C99" s="62">
        <v>3</v>
      </c>
      <c r="D99" s="79" t="str">
        <f t="shared" si="3"/>
        <v>Algo agradable</v>
      </c>
    </row>
    <row r="100" spans="1:4" x14ac:dyDescent="0.2">
      <c r="A100" s="77"/>
      <c r="B100" s="57" t="s">
        <v>272</v>
      </c>
      <c r="C100" s="69">
        <v>4</v>
      </c>
      <c r="D100" s="41" t="str">
        <f t="shared" si="3"/>
        <v>Muy agradable</v>
      </c>
    </row>
    <row r="101" spans="1:4" x14ac:dyDescent="0.2">
      <c r="A101" s="73"/>
      <c r="B101" s="31" t="s">
        <v>273</v>
      </c>
      <c r="C101" s="62">
        <v>2</v>
      </c>
      <c r="D101" s="79" t="str">
        <f t="shared" si="3"/>
        <v>Indiferente</v>
      </c>
    </row>
    <row r="102" spans="1:4" x14ac:dyDescent="0.2">
      <c r="A102" s="77"/>
      <c r="B102" s="57" t="s">
        <v>274</v>
      </c>
      <c r="C102" s="69">
        <v>2</v>
      </c>
      <c r="D102" s="41" t="str">
        <f t="shared" si="3"/>
        <v>Indiferente</v>
      </c>
    </row>
    <row r="103" spans="1:4" x14ac:dyDescent="0.2">
      <c r="A103" s="73"/>
      <c r="B103" s="31" t="s">
        <v>275</v>
      </c>
      <c r="C103" s="62">
        <v>3</v>
      </c>
      <c r="D103" s="79" t="str">
        <f t="shared" si="3"/>
        <v>Algo agradable</v>
      </c>
    </row>
    <row r="104" spans="1:4" x14ac:dyDescent="0.2">
      <c r="A104" s="77"/>
      <c r="B104" s="57" t="s">
        <v>276</v>
      </c>
      <c r="C104" s="69">
        <v>2</v>
      </c>
      <c r="D104" s="41" t="str">
        <f t="shared" si="3"/>
        <v>Indiferente</v>
      </c>
    </row>
    <row r="105" spans="1:4" x14ac:dyDescent="0.2">
      <c r="A105" s="73"/>
      <c r="B105" s="31" t="s">
        <v>277</v>
      </c>
      <c r="C105" s="62">
        <v>4</v>
      </c>
      <c r="D105" s="79" t="str">
        <f t="shared" si="3"/>
        <v>Muy agradable</v>
      </c>
    </row>
    <row r="106" spans="1:4" x14ac:dyDescent="0.2">
      <c r="A106" s="77"/>
      <c r="B106" s="57" t="s">
        <v>278</v>
      </c>
      <c r="C106" s="69">
        <v>4</v>
      </c>
      <c r="D106" s="41" t="str">
        <f t="shared" si="3"/>
        <v>Muy agradable</v>
      </c>
    </row>
    <row r="107" spans="1:4" x14ac:dyDescent="0.2">
      <c r="A107" s="73"/>
      <c r="B107" s="31" t="s">
        <v>279</v>
      </c>
      <c r="C107" s="62">
        <v>3</v>
      </c>
      <c r="D107" s="79" t="str">
        <f t="shared" si="3"/>
        <v>Algo agradable</v>
      </c>
    </row>
    <row r="108" spans="1:4" x14ac:dyDescent="0.2">
      <c r="A108" s="77"/>
      <c r="B108" s="57" t="s">
        <v>280</v>
      </c>
      <c r="C108" s="69">
        <v>3</v>
      </c>
      <c r="D108" s="41" t="str">
        <f t="shared" si="3"/>
        <v>Algo agradable</v>
      </c>
    </row>
    <row r="109" spans="1:4" x14ac:dyDescent="0.2">
      <c r="A109" s="73"/>
      <c r="B109" s="31" t="s">
        <v>281</v>
      </c>
      <c r="C109" s="62">
        <v>4</v>
      </c>
      <c r="D109" s="79" t="str">
        <f t="shared" si="3"/>
        <v>Muy agradable</v>
      </c>
    </row>
    <row r="110" spans="1:4" x14ac:dyDescent="0.25">
      <c r="A110" s="39" t="s">
        <v>47</v>
      </c>
      <c r="B110" s="40" t="s">
        <v>295</v>
      </c>
      <c r="C110" s="70"/>
      <c r="D110" s="70"/>
    </row>
    <row r="111" spans="1:4" x14ac:dyDescent="0.2">
      <c r="A111" s="73"/>
      <c r="B111" s="58" t="s">
        <v>282</v>
      </c>
      <c r="C111" s="62">
        <v>4</v>
      </c>
      <c r="D111" s="79" t="str">
        <f>IF(C111=0,"Muy desagradable",IF(C111=1,"Algo desagradable",IF(C111=2,"Indiferente",IF(C111=3,"Algo agradable",IF(C111=4,"Muy agradable","ERROR")))))</f>
        <v>Muy agradable</v>
      </c>
    </row>
    <row r="112" spans="1:4" x14ac:dyDescent="0.2">
      <c r="A112" s="78"/>
      <c r="B112" s="59" t="s">
        <v>283</v>
      </c>
      <c r="C112" s="71">
        <v>4</v>
      </c>
      <c r="D112" s="43" t="str">
        <f t="shared" ref="D112:D135" si="4">IF(C112=0,"Muy desagradable",IF(C112=1,"Algo desagradable",IF(C112=2,"Indiferente",IF(C112=3,"Algo agradable",IF(C112=4,"Muy agradable","ERROR")))))</f>
        <v>Muy agradable</v>
      </c>
    </row>
    <row r="113" spans="1:4" x14ac:dyDescent="0.2">
      <c r="A113" s="73"/>
      <c r="B113" s="58" t="s">
        <v>284</v>
      </c>
      <c r="C113" s="62">
        <v>4</v>
      </c>
      <c r="D113" s="79" t="str">
        <f t="shared" si="4"/>
        <v>Muy agradable</v>
      </c>
    </row>
    <row r="114" spans="1:4" x14ac:dyDescent="0.2">
      <c r="A114" s="78"/>
      <c r="B114" s="59" t="s">
        <v>285</v>
      </c>
      <c r="C114" s="71">
        <v>4</v>
      </c>
      <c r="D114" s="43" t="str">
        <f t="shared" si="4"/>
        <v>Muy agradable</v>
      </c>
    </row>
    <row r="115" spans="1:4" x14ac:dyDescent="0.2">
      <c r="A115" s="73"/>
      <c r="B115" s="58" t="s">
        <v>286</v>
      </c>
      <c r="C115" s="62">
        <v>4</v>
      </c>
      <c r="D115" s="79" t="str">
        <f t="shared" si="4"/>
        <v>Muy agradable</v>
      </c>
    </row>
    <row r="116" spans="1:4" x14ac:dyDescent="0.2">
      <c r="A116" s="78"/>
      <c r="B116" s="59" t="s">
        <v>287</v>
      </c>
      <c r="C116" s="71">
        <v>4</v>
      </c>
      <c r="D116" s="43" t="str">
        <f t="shared" si="4"/>
        <v>Muy agradable</v>
      </c>
    </row>
    <row r="117" spans="1:4" x14ac:dyDescent="0.2">
      <c r="A117" s="73"/>
      <c r="B117" s="58" t="s">
        <v>288</v>
      </c>
      <c r="C117" s="62">
        <v>1</v>
      </c>
      <c r="D117" s="79" t="str">
        <f t="shared" si="4"/>
        <v>Algo desagradable</v>
      </c>
    </row>
    <row r="118" spans="1:4" x14ac:dyDescent="0.2">
      <c r="A118" s="78"/>
      <c r="B118" s="59" t="s">
        <v>289</v>
      </c>
      <c r="C118" s="71">
        <v>4</v>
      </c>
      <c r="D118" s="43" t="str">
        <f t="shared" si="4"/>
        <v>Muy agradable</v>
      </c>
    </row>
    <row r="119" spans="1:4" x14ac:dyDescent="0.2">
      <c r="A119" s="73"/>
      <c r="B119" s="58" t="s">
        <v>290</v>
      </c>
      <c r="C119" s="62">
        <v>4</v>
      </c>
      <c r="D119" s="79" t="str">
        <f t="shared" si="4"/>
        <v>Muy agradable</v>
      </c>
    </row>
    <row r="120" spans="1:4" x14ac:dyDescent="0.2">
      <c r="A120" s="78"/>
      <c r="B120" s="59" t="s">
        <v>48</v>
      </c>
      <c r="C120" s="71">
        <v>4</v>
      </c>
      <c r="D120" s="43" t="str">
        <f t="shared" si="4"/>
        <v>Muy agradable</v>
      </c>
    </row>
    <row r="121" spans="1:4" x14ac:dyDescent="0.2">
      <c r="A121" s="73"/>
      <c r="B121" s="58" t="s">
        <v>57</v>
      </c>
      <c r="C121" s="62">
        <v>4</v>
      </c>
      <c r="D121" s="79" t="str">
        <f t="shared" si="4"/>
        <v>Muy agradable</v>
      </c>
    </row>
    <row r="122" spans="1:4" x14ac:dyDescent="0.2">
      <c r="A122" s="78"/>
      <c r="B122" s="59" t="s">
        <v>49</v>
      </c>
      <c r="C122" s="71">
        <v>3</v>
      </c>
      <c r="D122" s="43" t="str">
        <f t="shared" si="4"/>
        <v>Algo agradable</v>
      </c>
    </row>
    <row r="123" spans="1:4" x14ac:dyDescent="0.2">
      <c r="A123" s="73"/>
      <c r="B123" s="58" t="s">
        <v>50</v>
      </c>
      <c r="C123" s="62">
        <v>4</v>
      </c>
      <c r="D123" s="79" t="str">
        <f t="shared" si="4"/>
        <v>Muy agradable</v>
      </c>
    </row>
    <row r="124" spans="1:4" x14ac:dyDescent="0.2">
      <c r="A124" s="78"/>
      <c r="B124" s="59" t="s">
        <v>51</v>
      </c>
      <c r="C124" s="71">
        <v>3</v>
      </c>
      <c r="D124" s="43" t="str">
        <f t="shared" si="4"/>
        <v>Algo agradable</v>
      </c>
    </row>
    <row r="125" spans="1:4" x14ac:dyDescent="0.2">
      <c r="A125" s="73"/>
      <c r="B125" s="58" t="s">
        <v>52</v>
      </c>
      <c r="C125" s="62">
        <v>4</v>
      </c>
      <c r="D125" s="79" t="str">
        <f t="shared" si="4"/>
        <v>Muy agradable</v>
      </c>
    </row>
    <row r="126" spans="1:4" x14ac:dyDescent="0.2">
      <c r="A126" s="78"/>
      <c r="B126" s="59" t="s">
        <v>53</v>
      </c>
      <c r="C126" s="71">
        <v>2</v>
      </c>
      <c r="D126" s="43" t="str">
        <f t="shared" si="4"/>
        <v>Indiferente</v>
      </c>
    </row>
    <row r="127" spans="1:4" x14ac:dyDescent="0.2">
      <c r="A127" s="73"/>
      <c r="B127" s="58" t="s">
        <v>54</v>
      </c>
      <c r="C127" s="62">
        <v>2</v>
      </c>
      <c r="D127" s="79" t="str">
        <f t="shared" si="4"/>
        <v>Indiferente</v>
      </c>
    </row>
    <row r="128" spans="1:4" x14ac:dyDescent="0.2">
      <c r="A128" s="78"/>
      <c r="B128" s="59" t="s">
        <v>55</v>
      </c>
      <c r="C128" s="71">
        <v>4</v>
      </c>
      <c r="D128" s="43" t="str">
        <f t="shared" si="4"/>
        <v>Muy agradable</v>
      </c>
    </row>
    <row r="129" spans="1:4" x14ac:dyDescent="0.2">
      <c r="A129" s="73"/>
      <c r="B129" s="58" t="s">
        <v>56</v>
      </c>
      <c r="C129" s="62">
        <v>4</v>
      </c>
      <c r="D129" s="79" t="str">
        <f t="shared" si="4"/>
        <v>Muy agradable</v>
      </c>
    </row>
    <row r="130" spans="1:4" x14ac:dyDescent="0.2">
      <c r="A130" s="78"/>
      <c r="B130" s="59" t="s">
        <v>58</v>
      </c>
      <c r="C130" s="71">
        <v>4</v>
      </c>
      <c r="D130" s="43" t="str">
        <f t="shared" si="4"/>
        <v>Muy agradable</v>
      </c>
    </row>
    <row r="131" spans="1:4" x14ac:dyDescent="0.2">
      <c r="A131" s="73"/>
      <c r="B131" s="58" t="s">
        <v>59</v>
      </c>
      <c r="C131" s="62">
        <v>3</v>
      </c>
      <c r="D131" s="79" t="str">
        <f t="shared" si="4"/>
        <v>Algo agradable</v>
      </c>
    </row>
    <row r="132" spans="1:4" x14ac:dyDescent="0.2">
      <c r="A132" s="78"/>
      <c r="B132" s="59" t="s">
        <v>65</v>
      </c>
      <c r="C132" s="71">
        <v>4</v>
      </c>
      <c r="D132" s="43" t="str">
        <f t="shared" si="4"/>
        <v>Muy agradable</v>
      </c>
    </row>
    <row r="133" spans="1:4" x14ac:dyDescent="0.2">
      <c r="A133" s="73"/>
      <c r="B133" s="58" t="s">
        <v>66</v>
      </c>
      <c r="C133" s="62">
        <v>4</v>
      </c>
      <c r="D133" s="79" t="str">
        <f t="shared" si="4"/>
        <v>Muy agradable</v>
      </c>
    </row>
    <row r="134" spans="1:4" x14ac:dyDescent="0.2">
      <c r="A134" s="78"/>
      <c r="B134" s="59" t="s">
        <v>60</v>
      </c>
      <c r="C134" s="71">
        <v>1</v>
      </c>
      <c r="D134" s="43" t="str">
        <f t="shared" si="4"/>
        <v>Algo desagradable</v>
      </c>
    </row>
    <row r="135" spans="1:4" x14ac:dyDescent="0.2">
      <c r="A135" s="73"/>
      <c r="B135" s="58" t="s">
        <v>61</v>
      </c>
      <c r="C135" s="62">
        <v>4</v>
      </c>
      <c r="D135" s="79" t="str">
        <f t="shared" si="4"/>
        <v>Muy agradable</v>
      </c>
    </row>
    <row r="136" spans="1:4" x14ac:dyDescent="0.25">
      <c r="A136" s="18" t="s">
        <v>71</v>
      </c>
      <c r="B136" s="21" t="s">
        <v>296</v>
      </c>
      <c r="C136" s="60"/>
      <c r="D136" s="60"/>
    </row>
    <row r="137" spans="1:4" x14ac:dyDescent="0.2">
      <c r="A137" s="72"/>
      <c r="B137" s="30" t="s">
        <v>72</v>
      </c>
      <c r="C137" s="61">
        <v>3</v>
      </c>
      <c r="D137" s="27" t="str">
        <f>IF(C137=0,"Muy desagradable",IF(C137=1,"Algo desagradable",IF(C137=2,"Indiferente",IF(C137=3,"Algo agradable",IF(C137=4,"Muy agradable","ERROR")))))</f>
        <v>Algo agradable</v>
      </c>
    </row>
    <row r="138" spans="1:4" x14ac:dyDescent="0.2">
      <c r="A138" s="73"/>
      <c r="B138" s="31" t="s">
        <v>93</v>
      </c>
      <c r="C138" s="62">
        <v>3</v>
      </c>
      <c r="D138" s="79" t="str">
        <f t="shared" ref="D138:D161" si="5">IF(C138=0,"Muy desagradable",IF(C138=1,"Algo desagradable",IF(C138=2,"Indiferente",IF(C138=3,"Algo agradable",IF(C138=4,"Muy agradable","ERROR")))))</f>
        <v>Algo agradable</v>
      </c>
    </row>
    <row r="139" spans="1:4" x14ac:dyDescent="0.2">
      <c r="A139" s="72"/>
      <c r="B139" s="30" t="s">
        <v>94</v>
      </c>
      <c r="C139" s="61">
        <v>2</v>
      </c>
      <c r="D139" s="27" t="str">
        <f t="shared" si="5"/>
        <v>Indiferente</v>
      </c>
    </row>
    <row r="140" spans="1:4" x14ac:dyDescent="0.2">
      <c r="A140" s="73"/>
      <c r="B140" s="31" t="s">
        <v>73</v>
      </c>
      <c r="C140" s="62">
        <v>3</v>
      </c>
      <c r="D140" s="79" t="str">
        <f t="shared" si="5"/>
        <v>Algo agradable</v>
      </c>
    </row>
    <row r="141" spans="1:4" x14ac:dyDescent="0.2">
      <c r="A141" s="72"/>
      <c r="B141" s="30" t="s">
        <v>74</v>
      </c>
      <c r="C141" s="61">
        <v>4</v>
      </c>
      <c r="D141" s="27" t="str">
        <f t="shared" si="5"/>
        <v>Muy agradable</v>
      </c>
    </row>
    <row r="142" spans="1:4" x14ac:dyDescent="0.2">
      <c r="A142" s="73"/>
      <c r="B142" s="31" t="s">
        <v>75</v>
      </c>
      <c r="C142" s="62">
        <v>4</v>
      </c>
      <c r="D142" s="79" t="str">
        <f t="shared" si="5"/>
        <v>Muy agradable</v>
      </c>
    </row>
    <row r="143" spans="1:4" x14ac:dyDescent="0.2">
      <c r="A143" s="72"/>
      <c r="B143" s="30" t="s">
        <v>76</v>
      </c>
      <c r="C143" s="61">
        <v>4</v>
      </c>
      <c r="D143" s="27" t="str">
        <f t="shared" si="5"/>
        <v>Muy agradable</v>
      </c>
    </row>
    <row r="144" spans="1:4" x14ac:dyDescent="0.2">
      <c r="A144" s="73"/>
      <c r="B144" s="31" t="s">
        <v>77</v>
      </c>
      <c r="C144" s="62">
        <v>3</v>
      </c>
      <c r="D144" s="79" t="str">
        <f t="shared" si="5"/>
        <v>Algo agradable</v>
      </c>
    </row>
    <row r="145" spans="1:4" x14ac:dyDescent="0.2">
      <c r="A145" s="72"/>
      <c r="B145" s="30" t="s">
        <v>78</v>
      </c>
      <c r="C145" s="61">
        <v>3</v>
      </c>
      <c r="D145" s="27" t="str">
        <f t="shared" si="5"/>
        <v>Algo agradable</v>
      </c>
    </row>
    <row r="146" spans="1:4" x14ac:dyDescent="0.2">
      <c r="A146" s="73"/>
      <c r="B146" s="31" t="s">
        <v>79</v>
      </c>
      <c r="C146" s="62">
        <v>4</v>
      </c>
      <c r="D146" s="79" t="str">
        <f t="shared" si="5"/>
        <v>Muy agradable</v>
      </c>
    </row>
    <row r="147" spans="1:4" x14ac:dyDescent="0.2">
      <c r="A147" s="72"/>
      <c r="B147" s="30" t="s">
        <v>80</v>
      </c>
      <c r="C147" s="61">
        <v>4</v>
      </c>
      <c r="D147" s="27" t="str">
        <f t="shared" si="5"/>
        <v>Muy agradable</v>
      </c>
    </row>
    <row r="148" spans="1:4" x14ac:dyDescent="0.2">
      <c r="A148" s="73"/>
      <c r="B148" s="31" t="s">
        <v>81</v>
      </c>
      <c r="C148" s="62">
        <v>3</v>
      </c>
      <c r="D148" s="79" t="str">
        <f t="shared" si="5"/>
        <v>Algo agradable</v>
      </c>
    </row>
    <row r="149" spans="1:4" x14ac:dyDescent="0.2">
      <c r="A149" s="72"/>
      <c r="B149" s="30" t="s">
        <v>82</v>
      </c>
      <c r="C149" s="61">
        <v>4</v>
      </c>
      <c r="D149" s="27" t="str">
        <f t="shared" si="5"/>
        <v>Muy agradable</v>
      </c>
    </row>
    <row r="150" spans="1:4" x14ac:dyDescent="0.2">
      <c r="A150" s="73"/>
      <c r="B150" s="31" t="s">
        <v>83</v>
      </c>
      <c r="C150" s="62">
        <v>4</v>
      </c>
      <c r="D150" s="79" t="str">
        <f t="shared" si="5"/>
        <v>Muy agradable</v>
      </c>
    </row>
    <row r="151" spans="1:4" x14ac:dyDescent="0.2">
      <c r="A151" s="72"/>
      <c r="B151" s="30" t="s">
        <v>95</v>
      </c>
      <c r="C151" s="61">
        <v>1</v>
      </c>
      <c r="D151" s="27" t="str">
        <f t="shared" si="5"/>
        <v>Algo desagradable</v>
      </c>
    </row>
    <row r="152" spans="1:4" x14ac:dyDescent="0.2">
      <c r="A152" s="73"/>
      <c r="B152" s="31" t="s">
        <v>84</v>
      </c>
      <c r="C152" s="62">
        <v>4</v>
      </c>
      <c r="D152" s="79" t="str">
        <f t="shared" si="5"/>
        <v>Muy agradable</v>
      </c>
    </row>
    <row r="153" spans="1:4" x14ac:dyDescent="0.2">
      <c r="A153" s="72"/>
      <c r="B153" s="30" t="s">
        <v>85</v>
      </c>
      <c r="C153" s="61">
        <v>3</v>
      </c>
      <c r="D153" s="27" t="str">
        <f t="shared" si="5"/>
        <v>Algo agradable</v>
      </c>
    </row>
    <row r="154" spans="1:4" x14ac:dyDescent="0.2">
      <c r="A154" s="73"/>
      <c r="B154" s="31" t="s">
        <v>86</v>
      </c>
      <c r="C154" s="62">
        <v>3</v>
      </c>
      <c r="D154" s="79" t="str">
        <f t="shared" si="5"/>
        <v>Algo agradable</v>
      </c>
    </row>
    <row r="155" spans="1:4" x14ac:dyDescent="0.2">
      <c r="A155" s="72"/>
      <c r="B155" s="30" t="s">
        <v>87</v>
      </c>
      <c r="C155" s="61">
        <v>4</v>
      </c>
      <c r="D155" s="27" t="str">
        <f t="shared" si="5"/>
        <v>Muy agradable</v>
      </c>
    </row>
    <row r="156" spans="1:4" x14ac:dyDescent="0.2">
      <c r="A156" s="73"/>
      <c r="B156" s="31" t="s">
        <v>88</v>
      </c>
      <c r="C156" s="62">
        <v>4</v>
      </c>
      <c r="D156" s="79" t="str">
        <f t="shared" si="5"/>
        <v>Muy agradable</v>
      </c>
    </row>
    <row r="157" spans="1:4" x14ac:dyDescent="0.2">
      <c r="A157" s="72"/>
      <c r="B157" s="30" t="s">
        <v>96</v>
      </c>
      <c r="C157" s="61">
        <v>4</v>
      </c>
      <c r="D157" s="27" t="str">
        <f t="shared" si="5"/>
        <v>Muy agradable</v>
      </c>
    </row>
    <row r="158" spans="1:4" x14ac:dyDescent="0.2">
      <c r="A158" s="73"/>
      <c r="B158" s="31" t="s">
        <v>89</v>
      </c>
      <c r="C158" s="62">
        <v>3</v>
      </c>
      <c r="D158" s="79" t="str">
        <f t="shared" si="5"/>
        <v>Algo agradable</v>
      </c>
    </row>
    <row r="159" spans="1:4" x14ac:dyDescent="0.2">
      <c r="A159" s="72"/>
      <c r="B159" s="30" t="s">
        <v>90</v>
      </c>
      <c r="C159" s="61">
        <v>3</v>
      </c>
      <c r="D159" s="27" t="str">
        <f t="shared" si="5"/>
        <v>Algo agradable</v>
      </c>
    </row>
    <row r="160" spans="1:4" x14ac:dyDescent="0.2">
      <c r="A160" s="73"/>
      <c r="B160" s="31" t="s">
        <v>91</v>
      </c>
      <c r="C160" s="62">
        <v>4</v>
      </c>
      <c r="D160" s="79" t="str">
        <f t="shared" si="5"/>
        <v>Muy agradable</v>
      </c>
    </row>
    <row r="161" spans="1:4" x14ac:dyDescent="0.2">
      <c r="A161" s="74"/>
      <c r="B161" s="32" t="s">
        <v>92</v>
      </c>
      <c r="C161" s="63">
        <v>3</v>
      </c>
      <c r="D161" s="80" t="str">
        <f t="shared" si="5"/>
        <v>Algo agradable</v>
      </c>
    </row>
    <row r="162" spans="1:4" x14ac:dyDescent="0.25">
      <c r="A162" s="22" t="s">
        <v>98</v>
      </c>
      <c r="B162" s="23" t="s">
        <v>297</v>
      </c>
      <c r="C162" s="64"/>
      <c r="D162" s="64"/>
    </row>
    <row r="163" spans="1:4" x14ac:dyDescent="0.2">
      <c r="A163" s="73"/>
      <c r="B163" s="31" t="s">
        <v>99</v>
      </c>
      <c r="C163" s="62">
        <v>3</v>
      </c>
      <c r="D163" s="79" t="str">
        <f>IF(C163=0,"Muy desagradable",IF(C163=1,"Algo desagradable",IF(C163=2,"Indiferente",IF(C163=3,"Algo agradable",IF(C163=4,"Muy agradable","ERROR")))))</f>
        <v>Algo agradable</v>
      </c>
    </row>
    <row r="164" spans="1:4" x14ac:dyDescent="0.2">
      <c r="A164" s="75"/>
      <c r="B164" s="33" t="s">
        <v>100</v>
      </c>
      <c r="C164" s="65">
        <v>4</v>
      </c>
      <c r="D164" s="26" t="str">
        <f t="shared" ref="D164:D187" si="6">IF(C164=0,"Muy desagradable",IF(C164=1,"Algo desagradable",IF(C164=2,"Indiferente",IF(C164=3,"Algo agradable",IF(C164=4,"Muy agradable","ERROR")))))</f>
        <v>Muy agradable</v>
      </c>
    </row>
    <row r="165" spans="1:4" x14ac:dyDescent="0.2">
      <c r="A165" s="73"/>
      <c r="B165" s="31" t="s">
        <v>101</v>
      </c>
      <c r="C165" s="62">
        <v>3</v>
      </c>
      <c r="D165" s="79" t="str">
        <f t="shared" si="6"/>
        <v>Algo agradable</v>
      </c>
    </row>
    <row r="166" spans="1:4" x14ac:dyDescent="0.2">
      <c r="A166" s="75"/>
      <c r="B166" s="33" t="s">
        <v>102</v>
      </c>
      <c r="C166" s="65">
        <v>3</v>
      </c>
      <c r="D166" s="26" t="str">
        <f t="shared" si="6"/>
        <v>Algo agradable</v>
      </c>
    </row>
    <row r="167" spans="1:4" x14ac:dyDescent="0.2">
      <c r="A167" s="73"/>
      <c r="B167" s="31" t="s">
        <v>103</v>
      </c>
      <c r="C167" s="62">
        <v>3</v>
      </c>
      <c r="D167" s="79" t="str">
        <f t="shared" si="6"/>
        <v>Algo agradable</v>
      </c>
    </row>
    <row r="168" spans="1:4" x14ac:dyDescent="0.2">
      <c r="A168" s="75"/>
      <c r="B168" s="33" t="s">
        <v>104</v>
      </c>
      <c r="C168" s="65">
        <v>1</v>
      </c>
      <c r="D168" s="26" t="str">
        <f t="shared" si="6"/>
        <v>Algo desagradable</v>
      </c>
    </row>
    <row r="169" spans="1:4" x14ac:dyDescent="0.2">
      <c r="A169" s="73"/>
      <c r="B169" s="31" t="s">
        <v>122</v>
      </c>
      <c r="C169" s="62">
        <v>3</v>
      </c>
      <c r="D169" s="79" t="str">
        <f t="shared" si="6"/>
        <v>Algo agradable</v>
      </c>
    </row>
    <row r="170" spans="1:4" x14ac:dyDescent="0.2">
      <c r="A170" s="75"/>
      <c r="B170" s="33" t="s">
        <v>105</v>
      </c>
      <c r="C170" s="65">
        <v>3</v>
      </c>
      <c r="D170" s="26" t="str">
        <f t="shared" si="6"/>
        <v>Algo agradable</v>
      </c>
    </row>
    <row r="171" spans="1:4" x14ac:dyDescent="0.2">
      <c r="A171" s="73"/>
      <c r="B171" s="31" t="s">
        <v>106</v>
      </c>
      <c r="C171" s="62">
        <v>2</v>
      </c>
      <c r="D171" s="79" t="str">
        <f t="shared" si="6"/>
        <v>Indiferente</v>
      </c>
    </row>
    <row r="172" spans="1:4" x14ac:dyDescent="0.2">
      <c r="A172" s="75"/>
      <c r="B172" s="33" t="s">
        <v>107</v>
      </c>
      <c r="C172" s="65">
        <v>3</v>
      </c>
      <c r="D172" s="26" t="str">
        <f t="shared" si="6"/>
        <v>Algo agradable</v>
      </c>
    </row>
    <row r="173" spans="1:4" x14ac:dyDescent="0.2">
      <c r="A173" s="73"/>
      <c r="B173" s="31" t="s">
        <v>115</v>
      </c>
      <c r="C173" s="62">
        <v>4</v>
      </c>
      <c r="D173" s="79" t="str">
        <f t="shared" si="6"/>
        <v>Muy agradable</v>
      </c>
    </row>
    <row r="174" spans="1:4" x14ac:dyDescent="0.2">
      <c r="A174" s="75"/>
      <c r="B174" s="33" t="s">
        <v>123</v>
      </c>
      <c r="C174" s="65">
        <v>3</v>
      </c>
      <c r="D174" s="26" t="str">
        <f t="shared" si="6"/>
        <v>Algo agradable</v>
      </c>
    </row>
    <row r="175" spans="1:4" x14ac:dyDescent="0.2">
      <c r="A175" s="73"/>
      <c r="B175" s="31" t="s">
        <v>108</v>
      </c>
      <c r="C175" s="62">
        <v>2</v>
      </c>
      <c r="D175" s="79" t="str">
        <f t="shared" si="6"/>
        <v>Indiferente</v>
      </c>
    </row>
    <row r="176" spans="1:4" x14ac:dyDescent="0.2">
      <c r="A176" s="75"/>
      <c r="B176" s="33" t="s">
        <v>109</v>
      </c>
      <c r="C176" s="65">
        <v>4</v>
      </c>
      <c r="D176" s="26" t="str">
        <f t="shared" si="6"/>
        <v>Muy agradable</v>
      </c>
    </row>
    <row r="177" spans="1:4" x14ac:dyDescent="0.2">
      <c r="A177" s="73"/>
      <c r="B177" s="31" t="s">
        <v>110</v>
      </c>
      <c r="C177" s="62">
        <v>3</v>
      </c>
      <c r="D177" s="79" t="str">
        <f t="shared" si="6"/>
        <v>Algo agradable</v>
      </c>
    </row>
    <row r="178" spans="1:4" x14ac:dyDescent="0.2">
      <c r="A178" s="75"/>
      <c r="B178" s="33" t="s">
        <v>111</v>
      </c>
      <c r="C178" s="65">
        <v>2</v>
      </c>
      <c r="D178" s="26" t="str">
        <f t="shared" si="6"/>
        <v>Indiferente</v>
      </c>
    </row>
    <row r="179" spans="1:4" x14ac:dyDescent="0.2">
      <c r="A179" s="73"/>
      <c r="B179" s="31" t="s">
        <v>112</v>
      </c>
      <c r="C179" s="62">
        <v>3</v>
      </c>
      <c r="D179" s="79" t="str">
        <f t="shared" si="6"/>
        <v>Algo agradable</v>
      </c>
    </row>
    <row r="180" spans="1:4" x14ac:dyDescent="0.2">
      <c r="A180" s="75"/>
      <c r="B180" s="33" t="s">
        <v>113</v>
      </c>
      <c r="C180" s="65">
        <v>3</v>
      </c>
      <c r="D180" s="26" t="str">
        <f t="shared" si="6"/>
        <v>Algo agradable</v>
      </c>
    </row>
    <row r="181" spans="1:4" x14ac:dyDescent="0.2">
      <c r="A181" s="73"/>
      <c r="B181" s="31" t="s">
        <v>114</v>
      </c>
      <c r="C181" s="62">
        <v>3</v>
      </c>
      <c r="D181" s="79" t="str">
        <f t="shared" si="6"/>
        <v>Algo agradable</v>
      </c>
    </row>
    <row r="182" spans="1:4" x14ac:dyDescent="0.2">
      <c r="A182" s="75"/>
      <c r="B182" s="33" t="s">
        <v>116</v>
      </c>
      <c r="C182" s="65">
        <v>1</v>
      </c>
      <c r="D182" s="26" t="str">
        <f t="shared" si="6"/>
        <v>Algo desagradable</v>
      </c>
    </row>
    <row r="183" spans="1:4" x14ac:dyDescent="0.2">
      <c r="A183" s="73"/>
      <c r="B183" s="31" t="s">
        <v>117</v>
      </c>
      <c r="C183" s="62">
        <v>2</v>
      </c>
      <c r="D183" s="79" t="str">
        <f t="shared" si="6"/>
        <v>Indiferente</v>
      </c>
    </row>
    <row r="184" spans="1:4" x14ac:dyDescent="0.2">
      <c r="A184" s="75"/>
      <c r="B184" s="33" t="s">
        <v>120</v>
      </c>
      <c r="C184" s="65">
        <v>0</v>
      </c>
      <c r="D184" s="26" t="str">
        <f t="shared" si="6"/>
        <v>Muy desagradable</v>
      </c>
    </row>
    <row r="185" spans="1:4" x14ac:dyDescent="0.2">
      <c r="A185" s="73"/>
      <c r="B185" s="31" t="s">
        <v>118</v>
      </c>
      <c r="C185" s="62">
        <v>0</v>
      </c>
      <c r="D185" s="79" t="str">
        <f t="shared" si="6"/>
        <v>Muy desagradable</v>
      </c>
    </row>
    <row r="186" spans="1:4" x14ac:dyDescent="0.2">
      <c r="A186" s="75"/>
      <c r="B186" s="33" t="s">
        <v>119</v>
      </c>
      <c r="C186" s="65">
        <v>3</v>
      </c>
      <c r="D186" s="26" t="str">
        <f t="shared" si="6"/>
        <v>Algo agradable</v>
      </c>
    </row>
    <row r="187" spans="1:4" x14ac:dyDescent="0.2">
      <c r="A187" s="73"/>
      <c r="B187" s="31" t="s">
        <v>124</v>
      </c>
      <c r="C187" s="62">
        <v>3</v>
      </c>
      <c r="D187" s="79" t="str">
        <f t="shared" si="6"/>
        <v>Algo agradable</v>
      </c>
    </row>
    <row r="188" spans="1:4" x14ac:dyDescent="0.25">
      <c r="A188" s="28" t="s">
        <v>128</v>
      </c>
      <c r="B188" s="29" t="s">
        <v>298</v>
      </c>
      <c r="C188" s="66"/>
      <c r="D188" s="66"/>
    </row>
    <row r="189" spans="1:4" x14ac:dyDescent="0.2">
      <c r="A189" s="73"/>
      <c r="B189" s="31" t="s">
        <v>129</v>
      </c>
      <c r="C189" s="62">
        <v>2</v>
      </c>
      <c r="D189" s="79" t="str">
        <f>IF(C189=0,"Muy desagradable",IF(C189=1,"Algo desagradable",IF(C189=2,"Indiferente",IF(C189=3,"Algo agradable",IF(C189=4,"Muy agradable","ERROR")))))</f>
        <v>Indiferente</v>
      </c>
    </row>
    <row r="190" spans="1:4" x14ac:dyDescent="0.2">
      <c r="A190" s="76"/>
      <c r="B190" s="34" t="s">
        <v>130</v>
      </c>
      <c r="C190" s="67">
        <v>4</v>
      </c>
      <c r="D190" s="10" t="str">
        <f t="shared" ref="D190:D213" si="7">IF(C190=0,"Muy desagradable",IF(C190=1,"Algo desagradable",IF(C190=2,"Indiferente",IF(C190=3,"Algo agradable",IF(C190=4,"Muy agradable","ERROR")))))</f>
        <v>Muy agradable</v>
      </c>
    </row>
    <row r="191" spans="1:4" x14ac:dyDescent="0.2">
      <c r="A191" s="73"/>
      <c r="B191" s="31" t="s">
        <v>131</v>
      </c>
      <c r="C191" s="62">
        <v>4</v>
      </c>
      <c r="D191" s="79" t="str">
        <f t="shared" si="7"/>
        <v>Muy agradable</v>
      </c>
    </row>
    <row r="192" spans="1:4" x14ac:dyDescent="0.2">
      <c r="A192" s="76"/>
      <c r="B192" s="34" t="s">
        <v>132</v>
      </c>
      <c r="C192" s="67">
        <v>2</v>
      </c>
      <c r="D192" s="10" t="str">
        <f t="shared" si="7"/>
        <v>Indiferente</v>
      </c>
    </row>
    <row r="193" spans="1:4" x14ac:dyDescent="0.2">
      <c r="A193" s="73"/>
      <c r="B193" s="31" t="s">
        <v>133</v>
      </c>
      <c r="C193" s="62">
        <v>3</v>
      </c>
      <c r="D193" s="79" t="str">
        <f t="shared" si="7"/>
        <v>Algo agradable</v>
      </c>
    </row>
    <row r="194" spans="1:4" x14ac:dyDescent="0.2">
      <c r="A194" s="76"/>
      <c r="B194" s="34" t="s">
        <v>134</v>
      </c>
      <c r="C194" s="67">
        <v>4</v>
      </c>
      <c r="D194" s="10" t="str">
        <f t="shared" si="7"/>
        <v>Muy agradable</v>
      </c>
    </row>
    <row r="195" spans="1:4" x14ac:dyDescent="0.2">
      <c r="A195" s="73"/>
      <c r="B195" s="31" t="s">
        <v>135</v>
      </c>
      <c r="C195" s="62">
        <v>4</v>
      </c>
      <c r="D195" s="79" t="str">
        <f t="shared" si="7"/>
        <v>Muy agradable</v>
      </c>
    </row>
    <row r="196" spans="1:4" x14ac:dyDescent="0.2">
      <c r="A196" s="76"/>
      <c r="B196" s="34" t="s">
        <v>136</v>
      </c>
      <c r="C196" s="67">
        <v>3</v>
      </c>
      <c r="D196" s="10" t="str">
        <f t="shared" si="7"/>
        <v>Algo agradable</v>
      </c>
    </row>
    <row r="197" spans="1:4" x14ac:dyDescent="0.2">
      <c r="A197" s="73"/>
      <c r="B197" s="31" t="s">
        <v>137</v>
      </c>
      <c r="C197" s="62">
        <v>2</v>
      </c>
      <c r="D197" s="79" t="str">
        <f t="shared" si="7"/>
        <v>Indiferente</v>
      </c>
    </row>
    <row r="198" spans="1:4" x14ac:dyDescent="0.2">
      <c r="A198" s="76"/>
      <c r="B198" s="34" t="s">
        <v>138</v>
      </c>
      <c r="C198" s="67">
        <v>3</v>
      </c>
      <c r="D198" s="10" t="str">
        <f t="shared" si="7"/>
        <v>Algo agradable</v>
      </c>
    </row>
    <row r="199" spans="1:4" x14ac:dyDescent="0.2">
      <c r="A199" s="73"/>
      <c r="B199" s="31" t="s">
        <v>139</v>
      </c>
      <c r="C199" s="62">
        <v>2</v>
      </c>
      <c r="D199" s="79" t="str">
        <f t="shared" si="7"/>
        <v>Indiferente</v>
      </c>
    </row>
    <row r="200" spans="1:4" x14ac:dyDescent="0.2">
      <c r="A200" s="76"/>
      <c r="B200" s="34" t="s">
        <v>140</v>
      </c>
      <c r="C200" s="67">
        <v>3</v>
      </c>
      <c r="D200" s="10" t="str">
        <f t="shared" si="7"/>
        <v>Algo agradable</v>
      </c>
    </row>
    <row r="201" spans="1:4" x14ac:dyDescent="0.2">
      <c r="A201" s="73"/>
      <c r="B201" s="31" t="s">
        <v>141</v>
      </c>
      <c r="C201" s="62">
        <v>2</v>
      </c>
      <c r="D201" s="79" t="str">
        <f t="shared" si="7"/>
        <v>Indiferente</v>
      </c>
    </row>
    <row r="202" spans="1:4" x14ac:dyDescent="0.2">
      <c r="A202" s="76"/>
      <c r="B202" s="34" t="s">
        <v>142</v>
      </c>
      <c r="C202" s="67">
        <v>3</v>
      </c>
      <c r="D202" s="10" t="str">
        <f t="shared" si="7"/>
        <v>Algo agradable</v>
      </c>
    </row>
    <row r="203" spans="1:4" x14ac:dyDescent="0.2">
      <c r="A203" s="73"/>
      <c r="B203" s="31" t="s">
        <v>143</v>
      </c>
      <c r="C203" s="62">
        <v>3</v>
      </c>
      <c r="D203" s="79" t="str">
        <f t="shared" si="7"/>
        <v>Algo agradable</v>
      </c>
    </row>
    <row r="204" spans="1:4" x14ac:dyDescent="0.2">
      <c r="A204" s="76"/>
      <c r="B204" s="34" t="s">
        <v>144</v>
      </c>
      <c r="C204" s="67">
        <v>4</v>
      </c>
      <c r="D204" s="10" t="str">
        <f t="shared" si="7"/>
        <v>Muy agradable</v>
      </c>
    </row>
    <row r="205" spans="1:4" x14ac:dyDescent="0.2">
      <c r="A205" s="73"/>
      <c r="B205" s="31" t="s">
        <v>145</v>
      </c>
      <c r="C205" s="62">
        <v>3</v>
      </c>
      <c r="D205" s="79" t="str">
        <f t="shared" si="7"/>
        <v>Algo agradable</v>
      </c>
    </row>
    <row r="206" spans="1:4" x14ac:dyDescent="0.2">
      <c r="A206" s="76"/>
      <c r="B206" s="34" t="s">
        <v>146</v>
      </c>
      <c r="C206" s="67">
        <v>2</v>
      </c>
      <c r="D206" s="10" t="str">
        <f t="shared" si="7"/>
        <v>Indiferente</v>
      </c>
    </row>
    <row r="207" spans="1:4" x14ac:dyDescent="0.2">
      <c r="A207" s="73"/>
      <c r="B207" s="31" t="s">
        <v>147</v>
      </c>
      <c r="C207" s="62">
        <v>2</v>
      </c>
      <c r="D207" s="79" t="str">
        <f t="shared" si="7"/>
        <v>Indiferente</v>
      </c>
    </row>
    <row r="208" spans="1:4" x14ac:dyDescent="0.2">
      <c r="A208" s="76"/>
      <c r="B208" s="34" t="s">
        <v>148</v>
      </c>
      <c r="C208" s="67">
        <v>3</v>
      </c>
      <c r="D208" s="10" t="str">
        <f t="shared" si="7"/>
        <v>Algo agradable</v>
      </c>
    </row>
    <row r="209" spans="1:4" x14ac:dyDescent="0.2">
      <c r="A209" s="73"/>
      <c r="B209" s="31" t="s">
        <v>149</v>
      </c>
      <c r="C209" s="62">
        <v>3</v>
      </c>
      <c r="D209" s="79" t="str">
        <f t="shared" si="7"/>
        <v>Algo agradable</v>
      </c>
    </row>
    <row r="210" spans="1:4" x14ac:dyDescent="0.2">
      <c r="A210" s="76"/>
      <c r="B210" s="34" t="s">
        <v>150</v>
      </c>
      <c r="C210" s="67">
        <v>2</v>
      </c>
      <c r="D210" s="10" t="str">
        <f t="shared" si="7"/>
        <v>Indiferente</v>
      </c>
    </row>
    <row r="211" spans="1:4" x14ac:dyDescent="0.2">
      <c r="A211" s="73"/>
      <c r="B211" s="31" t="s">
        <v>151</v>
      </c>
      <c r="C211" s="62">
        <v>3</v>
      </c>
      <c r="D211" s="79" t="str">
        <f t="shared" si="7"/>
        <v>Algo agradable</v>
      </c>
    </row>
    <row r="212" spans="1:4" x14ac:dyDescent="0.2">
      <c r="A212" s="76"/>
      <c r="B212" s="34" t="s">
        <v>152</v>
      </c>
      <c r="C212" s="67">
        <v>3</v>
      </c>
      <c r="D212" s="10" t="str">
        <f t="shared" si="7"/>
        <v>Algo agradable</v>
      </c>
    </row>
    <row r="213" spans="1:4" x14ac:dyDescent="0.2">
      <c r="A213" s="73"/>
      <c r="B213" s="31" t="s">
        <v>153</v>
      </c>
      <c r="C213" s="62">
        <v>4</v>
      </c>
      <c r="D213" s="79" t="str">
        <f t="shared" si="7"/>
        <v>Muy agradable</v>
      </c>
    </row>
    <row r="214" spans="1:4" x14ac:dyDescent="0.25">
      <c r="A214" s="36" t="s">
        <v>154</v>
      </c>
      <c r="B214" s="37" t="s">
        <v>299</v>
      </c>
      <c r="C214" s="68"/>
      <c r="D214" s="68"/>
    </row>
    <row r="215" spans="1:4" x14ac:dyDescent="0.2">
      <c r="A215" s="73"/>
      <c r="B215" s="31" t="s">
        <v>156</v>
      </c>
      <c r="C215" s="62">
        <v>3</v>
      </c>
      <c r="D215" s="79" t="str">
        <f>IF(C215=0,"Muy desagradable",IF(C215=1,"Algo desagradable",IF(C215=2,"Indiferente",IF(C215=3,"Algo agradable",IF(C215=4,"Muy agradable","ERROR")))))</f>
        <v>Algo agradable</v>
      </c>
    </row>
    <row r="216" spans="1:4" x14ac:dyDescent="0.2">
      <c r="A216" s="77"/>
      <c r="B216" s="57" t="s">
        <v>157</v>
      </c>
      <c r="C216" s="69">
        <v>3</v>
      </c>
      <c r="D216" s="41" t="str">
        <f t="shared" ref="D216:D239" si="8">IF(C216=0,"Muy desagradable",IF(C216=1,"Algo desagradable",IF(C216=2,"Indiferente",IF(C216=3,"Algo agradable",IF(C216=4,"Muy agradable","ERROR")))))</f>
        <v>Algo agradable</v>
      </c>
    </row>
    <row r="217" spans="1:4" x14ac:dyDescent="0.2">
      <c r="A217" s="73"/>
      <c r="B217" s="31" t="s">
        <v>158</v>
      </c>
      <c r="C217" s="62">
        <v>2</v>
      </c>
      <c r="D217" s="79" t="str">
        <f t="shared" si="8"/>
        <v>Indiferente</v>
      </c>
    </row>
    <row r="218" spans="1:4" x14ac:dyDescent="0.2">
      <c r="A218" s="77"/>
      <c r="B218" s="57" t="s">
        <v>159</v>
      </c>
      <c r="C218" s="69">
        <v>2</v>
      </c>
      <c r="D218" s="41" t="str">
        <f t="shared" si="8"/>
        <v>Indiferente</v>
      </c>
    </row>
    <row r="219" spans="1:4" x14ac:dyDescent="0.2">
      <c r="A219" s="73"/>
      <c r="B219" s="31" t="s">
        <v>160</v>
      </c>
      <c r="C219" s="62">
        <v>1</v>
      </c>
      <c r="D219" s="79" t="str">
        <f t="shared" si="8"/>
        <v>Algo desagradable</v>
      </c>
    </row>
    <row r="220" spans="1:4" x14ac:dyDescent="0.2">
      <c r="A220" s="77"/>
      <c r="B220" s="57" t="s">
        <v>161</v>
      </c>
      <c r="C220" s="69">
        <v>2</v>
      </c>
      <c r="D220" s="41" t="str">
        <f t="shared" si="8"/>
        <v>Indiferente</v>
      </c>
    </row>
    <row r="221" spans="1:4" x14ac:dyDescent="0.2">
      <c r="A221" s="73"/>
      <c r="B221" s="31" t="s">
        <v>162</v>
      </c>
      <c r="C221" s="62">
        <v>3</v>
      </c>
      <c r="D221" s="79" t="str">
        <f t="shared" si="8"/>
        <v>Algo agradable</v>
      </c>
    </row>
    <row r="222" spans="1:4" x14ac:dyDescent="0.2">
      <c r="A222" s="77"/>
      <c r="B222" s="57" t="s">
        <v>200</v>
      </c>
      <c r="C222" s="69">
        <v>3</v>
      </c>
      <c r="D222" s="41" t="str">
        <f t="shared" si="8"/>
        <v>Algo agradable</v>
      </c>
    </row>
    <row r="223" spans="1:4" x14ac:dyDescent="0.2">
      <c r="A223" s="73"/>
      <c r="B223" s="31" t="s">
        <v>163</v>
      </c>
      <c r="C223" s="62">
        <v>2</v>
      </c>
      <c r="D223" s="79" t="str">
        <f t="shared" si="8"/>
        <v>Indiferente</v>
      </c>
    </row>
    <row r="224" spans="1:4" x14ac:dyDescent="0.2">
      <c r="A224" s="77"/>
      <c r="B224" s="57" t="s">
        <v>164</v>
      </c>
      <c r="C224" s="69">
        <v>3</v>
      </c>
      <c r="D224" s="41" t="str">
        <f t="shared" si="8"/>
        <v>Algo agradable</v>
      </c>
    </row>
    <row r="225" spans="1:4" x14ac:dyDescent="0.2">
      <c r="A225" s="73"/>
      <c r="B225" s="31" t="s">
        <v>171</v>
      </c>
      <c r="C225" s="62">
        <v>3</v>
      </c>
      <c r="D225" s="79" t="str">
        <f t="shared" si="8"/>
        <v>Algo agradable</v>
      </c>
    </row>
    <row r="226" spans="1:4" x14ac:dyDescent="0.2">
      <c r="A226" s="77"/>
      <c r="B226" s="57" t="s">
        <v>165</v>
      </c>
      <c r="C226" s="69">
        <v>4</v>
      </c>
      <c r="D226" s="41" t="str">
        <f t="shared" si="8"/>
        <v>Muy agradable</v>
      </c>
    </row>
    <row r="227" spans="1:4" x14ac:dyDescent="0.2">
      <c r="A227" s="73"/>
      <c r="B227" s="31" t="s">
        <v>166</v>
      </c>
      <c r="C227" s="62">
        <v>3</v>
      </c>
      <c r="D227" s="79" t="str">
        <f t="shared" si="8"/>
        <v>Algo agradable</v>
      </c>
    </row>
    <row r="228" spans="1:4" x14ac:dyDescent="0.2">
      <c r="A228" s="77"/>
      <c r="B228" s="57" t="s">
        <v>167</v>
      </c>
      <c r="C228" s="69">
        <v>2</v>
      </c>
      <c r="D228" s="41" t="str">
        <f t="shared" si="8"/>
        <v>Indiferente</v>
      </c>
    </row>
    <row r="229" spans="1:4" x14ac:dyDescent="0.2">
      <c r="A229" s="73"/>
      <c r="B229" s="31" t="s">
        <v>168</v>
      </c>
      <c r="C229" s="62">
        <v>2</v>
      </c>
      <c r="D229" s="79" t="str">
        <f t="shared" si="8"/>
        <v>Indiferente</v>
      </c>
    </row>
    <row r="230" spans="1:4" x14ac:dyDescent="0.2">
      <c r="A230" s="77"/>
      <c r="B230" s="57" t="s">
        <v>169</v>
      </c>
      <c r="C230" s="69">
        <v>3</v>
      </c>
      <c r="D230" s="41" t="str">
        <f t="shared" si="8"/>
        <v>Algo agradable</v>
      </c>
    </row>
    <row r="231" spans="1:4" x14ac:dyDescent="0.2">
      <c r="A231" s="73"/>
      <c r="B231" s="31" t="s">
        <v>201</v>
      </c>
      <c r="C231" s="62">
        <v>3</v>
      </c>
      <c r="D231" s="79" t="str">
        <f t="shared" si="8"/>
        <v>Algo agradable</v>
      </c>
    </row>
    <row r="232" spans="1:4" x14ac:dyDescent="0.2">
      <c r="A232" s="77"/>
      <c r="B232" s="57" t="s">
        <v>202</v>
      </c>
      <c r="C232" s="69">
        <v>3</v>
      </c>
      <c r="D232" s="41" t="str">
        <f t="shared" si="8"/>
        <v>Algo agradable</v>
      </c>
    </row>
    <row r="233" spans="1:4" x14ac:dyDescent="0.2">
      <c r="A233" s="73"/>
      <c r="B233" s="31" t="s">
        <v>170</v>
      </c>
      <c r="C233" s="62">
        <v>3</v>
      </c>
      <c r="D233" s="79" t="str">
        <f t="shared" si="8"/>
        <v>Algo agradable</v>
      </c>
    </row>
    <row r="234" spans="1:4" x14ac:dyDescent="0.2">
      <c r="A234" s="77"/>
      <c r="B234" s="57" t="s">
        <v>172</v>
      </c>
      <c r="C234" s="69">
        <v>2</v>
      </c>
      <c r="D234" s="41" t="str">
        <f t="shared" si="8"/>
        <v>Indiferente</v>
      </c>
    </row>
    <row r="235" spans="1:4" x14ac:dyDescent="0.2">
      <c r="A235" s="73"/>
      <c r="B235" s="31" t="s">
        <v>173</v>
      </c>
      <c r="C235" s="62">
        <v>4</v>
      </c>
      <c r="D235" s="79" t="str">
        <f t="shared" si="8"/>
        <v>Muy agradable</v>
      </c>
    </row>
    <row r="236" spans="1:4" x14ac:dyDescent="0.2">
      <c r="A236" s="77"/>
      <c r="B236" s="57" t="s">
        <v>203</v>
      </c>
      <c r="C236" s="69">
        <v>2</v>
      </c>
      <c r="D236" s="41" t="str">
        <f t="shared" si="8"/>
        <v>Indiferente</v>
      </c>
    </row>
    <row r="237" spans="1:4" x14ac:dyDescent="0.2">
      <c r="A237" s="73"/>
      <c r="B237" s="31" t="s">
        <v>174</v>
      </c>
      <c r="C237" s="62">
        <v>3</v>
      </c>
      <c r="D237" s="79" t="str">
        <f t="shared" si="8"/>
        <v>Algo agradable</v>
      </c>
    </row>
    <row r="238" spans="1:4" x14ac:dyDescent="0.2">
      <c r="A238" s="77"/>
      <c r="B238" s="57" t="s">
        <v>175</v>
      </c>
      <c r="C238" s="69">
        <v>3</v>
      </c>
      <c r="D238" s="41" t="str">
        <f t="shared" si="8"/>
        <v>Algo agradable</v>
      </c>
    </row>
    <row r="239" spans="1:4" x14ac:dyDescent="0.2">
      <c r="A239" s="73"/>
      <c r="B239" s="31" t="s">
        <v>176</v>
      </c>
      <c r="C239" s="62">
        <v>4</v>
      </c>
      <c r="D239" s="79" t="str">
        <f t="shared" si="8"/>
        <v>Muy agradable</v>
      </c>
    </row>
    <row r="240" spans="1:4" x14ac:dyDescent="0.25">
      <c r="A240" s="39" t="s">
        <v>155</v>
      </c>
      <c r="B240" s="40" t="s">
        <v>300</v>
      </c>
      <c r="C240" s="70"/>
      <c r="D240" s="70"/>
    </row>
    <row r="241" spans="1:4" x14ac:dyDescent="0.2">
      <c r="A241" s="73"/>
      <c r="B241" s="58" t="s">
        <v>177</v>
      </c>
      <c r="C241" s="62">
        <v>2</v>
      </c>
      <c r="D241" s="79" t="str">
        <f>IF(C241=0,"Muy desagradable",IF(C241=1,"Algo desagradable",IF(C241=2,"Indiferente",IF(C241=3,"Algo agradable",IF(C241=4,"Muy agradable","ERROR")))))</f>
        <v>Indiferente</v>
      </c>
    </row>
    <row r="242" spans="1:4" x14ac:dyDescent="0.2">
      <c r="A242" s="78"/>
      <c r="B242" s="59" t="s">
        <v>178</v>
      </c>
      <c r="C242" s="71">
        <v>3</v>
      </c>
      <c r="D242" s="43" t="str">
        <f t="shared" ref="D242:D265" si="9">IF(C242=0,"Muy desagradable",IF(C242=1,"Algo desagradable",IF(C242=2,"Indiferente",IF(C242=3,"Algo agradable",IF(C242=4,"Muy agradable","ERROR")))))</f>
        <v>Algo agradable</v>
      </c>
    </row>
    <row r="243" spans="1:4" x14ac:dyDescent="0.2">
      <c r="A243" s="73"/>
      <c r="B243" s="58" t="s">
        <v>179</v>
      </c>
      <c r="C243" s="62">
        <v>4</v>
      </c>
      <c r="D243" s="79" t="str">
        <f t="shared" si="9"/>
        <v>Muy agradable</v>
      </c>
    </row>
    <row r="244" spans="1:4" x14ac:dyDescent="0.2">
      <c r="A244" s="78"/>
      <c r="B244" s="59" t="s">
        <v>180</v>
      </c>
      <c r="C244" s="71">
        <v>3</v>
      </c>
      <c r="D244" s="43" t="str">
        <f t="shared" si="9"/>
        <v>Algo agradable</v>
      </c>
    </row>
    <row r="245" spans="1:4" x14ac:dyDescent="0.2">
      <c r="A245" s="73"/>
      <c r="B245" s="58" t="s">
        <v>204</v>
      </c>
      <c r="C245" s="62">
        <v>3</v>
      </c>
      <c r="D245" s="79" t="str">
        <f t="shared" si="9"/>
        <v>Algo agradable</v>
      </c>
    </row>
    <row r="246" spans="1:4" x14ac:dyDescent="0.2">
      <c r="A246" s="78"/>
      <c r="B246" s="59" t="s">
        <v>181</v>
      </c>
      <c r="C246" s="71">
        <v>2</v>
      </c>
      <c r="D246" s="43" t="str">
        <f t="shared" si="9"/>
        <v>Indiferente</v>
      </c>
    </row>
    <row r="247" spans="1:4" x14ac:dyDescent="0.2">
      <c r="A247" s="73"/>
      <c r="B247" s="58" t="s">
        <v>182</v>
      </c>
      <c r="C247" s="62">
        <v>2</v>
      </c>
      <c r="D247" s="79" t="str">
        <f t="shared" si="9"/>
        <v>Indiferente</v>
      </c>
    </row>
    <row r="248" spans="1:4" x14ac:dyDescent="0.2">
      <c r="A248" s="78"/>
      <c r="B248" s="59" t="s">
        <v>183</v>
      </c>
      <c r="C248" s="71">
        <v>2</v>
      </c>
      <c r="D248" s="43" t="str">
        <f t="shared" si="9"/>
        <v>Indiferente</v>
      </c>
    </row>
    <row r="249" spans="1:4" x14ac:dyDescent="0.2">
      <c r="A249" s="73"/>
      <c r="B249" s="58" t="s">
        <v>184</v>
      </c>
      <c r="C249" s="62">
        <v>1</v>
      </c>
      <c r="D249" s="79" t="str">
        <f t="shared" si="9"/>
        <v>Algo desagradable</v>
      </c>
    </row>
    <row r="250" spans="1:4" x14ac:dyDescent="0.2">
      <c r="A250" s="78"/>
      <c r="B250" s="59" t="s">
        <v>185</v>
      </c>
      <c r="C250" s="71">
        <v>4</v>
      </c>
      <c r="D250" s="43" t="str">
        <f t="shared" si="9"/>
        <v>Muy agradable</v>
      </c>
    </row>
    <row r="251" spans="1:4" x14ac:dyDescent="0.2">
      <c r="A251" s="73"/>
      <c r="B251" s="58" t="s">
        <v>186</v>
      </c>
      <c r="C251" s="62">
        <v>3</v>
      </c>
      <c r="D251" s="79" t="str">
        <f t="shared" si="9"/>
        <v>Algo agradable</v>
      </c>
    </row>
    <row r="252" spans="1:4" x14ac:dyDescent="0.2">
      <c r="A252" s="78"/>
      <c r="B252" s="59" t="s">
        <v>187</v>
      </c>
      <c r="C252" s="71">
        <v>3</v>
      </c>
      <c r="D252" s="43" t="str">
        <f t="shared" si="9"/>
        <v>Algo agradable</v>
      </c>
    </row>
    <row r="253" spans="1:4" x14ac:dyDescent="0.2">
      <c r="A253" s="73"/>
      <c r="B253" s="58" t="s">
        <v>188</v>
      </c>
      <c r="C253" s="62">
        <v>4</v>
      </c>
      <c r="D253" s="79" t="str">
        <f t="shared" si="9"/>
        <v>Muy agradable</v>
      </c>
    </row>
    <row r="254" spans="1:4" x14ac:dyDescent="0.2">
      <c r="A254" s="78"/>
      <c r="B254" s="59" t="s">
        <v>189</v>
      </c>
      <c r="C254" s="71">
        <v>3</v>
      </c>
      <c r="D254" s="43" t="str">
        <f t="shared" si="9"/>
        <v>Algo agradable</v>
      </c>
    </row>
    <row r="255" spans="1:4" x14ac:dyDescent="0.2">
      <c r="A255" s="73"/>
      <c r="B255" s="58" t="s">
        <v>190</v>
      </c>
      <c r="C255" s="62">
        <v>1</v>
      </c>
      <c r="D255" s="79" t="str">
        <f t="shared" si="9"/>
        <v>Algo desagradable</v>
      </c>
    </row>
    <row r="256" spans="1:4" x14ac:dyDescent="0.2">
      <c r="A256" s="78"/>
      <c r="B256" s="59" t="s">
        <v>191</v>
      </c>
      <c r="C256" s="71">
        <v>4</v>
      </c>
      <c r="D256" s="43" t="str">
        <f t="shared" si="9"/>
        <v>Muy agradable</v>
      </c>
    </row>
    <row r="257" spans="1:4" x14ac:dyDescent="0.2">
      <c r="A257" s="73"/>
      <c r="B257" s="58" t="s">
        <v>192</v>
      </c>
      <c r="C257" s="62">
        <v>2</v>
      </c>
      <c r="D257" s="79" t="str">
        <f t="shared" si="9"/>
        <v>Indiferente</v>
      </c>
    </row>
    <row r="258" spans="1:4" x14ac:dyDescent="0.2">
      <c r="A258" s="78"/>
      <c r="B258" s="59" t="s">
        <v>193</v>
      </c>
      <c r="C258" s="71">
        <v>2</v>
      </c>
      <c r="D258" s="43" t="str">
        <f t="shared" si="9"/>
        <v>Indiferente</v>
      </c>
    </row>
    <row r="259" spans="1:4" x14ac:dyDescent="0.2">
      <c r="A259" s="73"/>
      <c r="B259" s="58" t="s">
        <v>194</v>
      </c>
      <c r="C259" s="62">
        <v>2</v>
      </c>
      <c r="D259" s="79" t="str">
        <f t="shared" si="9"/>
        <v>Indiferente</v>
      </c>
    </row>
    <row r="260" spans="1:4" x14ac:dyDescent="0.2">
      <c r="A260" s="78"/>
      <c r="B260" s="59" t="s">
        <v>195</v>
      </c>
      <c r="C260" s="71">
        <v>2</v>
      </c>
      <c r="D260" s="43" t="str">
        <f t="shared" si="9"/>
        <v>Indiferente</v>
      </c>
    </row>
    <row r="261" spans="1:4" x14ac:dyDescent="0.2">
      <c r="A261" s="73"/>
      <c r="B261" s="58" t="s">
        <v>196</v>
      </c>
      <c r="C261" s="62">
        <v>2</v>
      </c>
      <c r="D261" s="79" t="str">
        <f t="shared" si="9"/>
        <v>Indiferente</v>
      </c>
    </row>
    <row r="262" spans="1:4" x14ac:dyDescent="0.2">
      <c r="A262" s="78"/>
      <c r="B262" s="59" t="s">
        <v>197</v>
      </c>
      <c r="C262" s="71">
        <v>4</v>
      </c>
      <c r="D262" s="43" t="str">
        <f t="shared" si="9"/>
        <v>Muy agradable</v>
      </c>
    </row>
    <row r="263" spans="1:4" x14ac:dyDescent="0.2">
      <c r="A263" s="73"/>
      <c r="B263" s="58" t="s">
        <v>205</v>
      </c>
      <c r="C263" s="62">
        <v>2</v>
      </c>
      <c r="D263" s="79" t="str">
        <f t="shared" si="9"/>
        <v>Indiferente</v>
      </c>
    </row>
    <row r="264" spans="1:4" x14ac:dyDescent="0.2">
      <c r="A264" s="78"/>
      <c r="B264" s="59" t="s">
        <v>198</v>
      </c>
      <c r="C264" s="71">
        <v>2</v>
      </c>
      <c r="D264" s="43" t="str">
        <f t="shared" si="9"/>
        <v>Indiferente</v>
      </c>
    </row>
    <row r="265" spans="1:4" x14ac:dyDescent="0.2">
      <c r="A265" s="73"/>
      <c r="B265" s="58" t="s">
        <v>199</v>
      </c>
      <c r="C265" s="62">
        <v>3</v>
      </c>
      <c r="D265" s="79" t="str">
        <f t="shared" si="9"/>
        <v>Algo agradable</v>
      </c>
    </row>
  </sheetData>
  <sheetProtection password="DB43" sheet="1" objects="1" scenarios="1" selectLockedCells="1"/>
  <mergeCells count="1">
    <mergeCell ref="C1:D3"/>
  </mergeCells>
  <conditionalFormatting sqref="D7:D31 D33:D57">
    <cfRule type="containsText" dxfId="7" priority="8" operator="containsText" text="ERROR">
      <formula>NOT(ISERROR(SEARCH("ERROR",D7)))</formula>
    </cfRule>
  </conditionalFormatting>
  <conditionalFormatting sqref="D59:D83">
    <cfRule type="containsText" dxfId="6" priority="7" operator="containsText" text="ERROR">
      <formula>NOT(ISERROR(SEARCH("ERROR",D59)))</formula>
    </cfRule>
  </conditionalFormatting>
  <conditionalFormatting sqref="D85:D109">
    <cfRule type="containsText" dxfId="5" priority="6" operator="containsText" text="ERROR">
      <formula>NOT(ISERROR(SEARCH("ERROR",D85)))</formula>
    </cfRule>
  </conditionalFormatting>
  <conditionalFormatting sqref="D111:D135">
    <cfRule type="containsText" dxfId="4" priority="5" operator="containsText" text="ERROR">
      <formula>NOT(ISERROR(SEARCH("ERROR",D111)))</formula>
    </cfRule>
  </conditionalFormatting>
  <conditionalFormatting sqref="D137:D161 D163:D187">
    <cfRule type="containsText" dxfId="3" priority="4" operator="containsText" text="ERROR">
      <formula>NOT(ISERROR(SEARCH("ERROR",D137)))</formula>
    </cfRule>
  </conditionalFormatting>
  <conditionalFormatting sqref="D189:D213">
    <cfRule type="containsText" dxfId="2" priority="3" operator="containsText" text="ERROR">
      <formula>NOT(ISERROR(SEARCH("ERROR",D189)))</formula>
    </cfRule>
  </conditionalFormatting>
  <conditionalFormatting sqref="D215:D239">
    <cfRule type="containsText" dxfId="1" priority="2" operator="containsText" text="ERROR">
      <formula>NOT(ISERROR(SEARCH("ERROR",D215)))</formula>
    </cfRule>
  </conditionalFormatting>
  <conditionalFormatting sqref="D241:D265">
    <cfRule type="containsText" dxfId="0" priority="1" operator="containsText" text="ERROR">
      <formula>NOT(ISERROR(SEARCH("ERROR",D241)))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zoomScaleNormal="100" workbookViewId="0">
      <selection activeCell="B3" sqref="B3:H3"/>
    </sheetView>
  </sheetViews>
  <sheetFormatPr baseColWidth="10" defaultRowHeight="14.25" x14ac:dyDescent="0.2"/>
  <cols>
    <col min="11" max="11" width="3.625" customWidth="1"/>
    <col min="12" max="12" width="45.5" customWidth="1"/>
    <col min="13" max="17" width="6.75" bestFit="1" customWidth="1"/>
    <col min="18" max="18" width="7.125" customWidth="1"/>
    <col min="19" max="19" width="6.125" bestFit="1" customWidth="1"/>
    <col min="20" max="20" width="8" bestFit="1" customWidth="1"/>
    <col min="21" max="21" width="3.625" customWidth="1"/>
  </cols>
  <sheetData>
    <row r="1" spans="1:20" ht="24.75" customHeight="1" x14ac:dyDescent="0.2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</row>
    <row r="2" spans="1:20" ht="33.75" customHeight="1" x14ac:dyDescent="0.2">
      <c r="A2" s="85" t="s">
        <v>206</v>
      </c>
      <c r="B2" s="85"/>
      <c r="C2" s="85"/>
      <c r="D2" s="85"/>
      <c r="E2" s="85"/>
      <c r="F2" s="85"/>
      <c r="G2" s="85"/>
      <c r="H2" s="85"/>
      <c r="I2" s="85"/>
      <c r="J2" s="16"/>
    </row>
    <row r="3" spans="1:20" ht="28.5" x14ac:dyDescent="0.2">
      <c r="A3" s="15" t="s">
        <v>9</v>
      </c>
      <c r="B3" s="83" t="s">
        <v>10</v>
      </c>
      <c r="C3" s="83"/>
      <c r="D3" s="83"/>
      <c r="E3" s="83"/>
      <c r="F3" s="83"/>
      <c r="G3" s="83"/>
      <c r="H3" s="83"/>
      <c r="L3" s="7" t="s">
        <v>6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7" t="s">
        <v>64</v>
      </c>
      <c r="S3" s="9" t="s">
        <v>7</v>
      </c>
      <c r="T3" s="7" t="s">
        <v>8</v>
      </c>
    </row>
    <row r="4" spans="1:20" ht="15" x14ac:dyDescent="0.2">
      <c r="A4" s="89" t="s">
        <v>11</v>
      </c>
      <c r="B4" s="89"/>
      <c r="C4" s="89"/>
      <c r="D4" s="89"/>
      <c r="E4" s="89"/>
      <c r="F4" s="89"/>
      <c r="G4" s="89"/>
      <c r="H4" s="89"/>
      <c r="L4" s="11" t="s">
        <v>301</v>
      </c>
      <c r="M4" s="12">
        <f>COUNTIF(Cuestionario!$C$7:$C$31,0)</f>
        <v>0</v>
      </c>
      <c r="N4" s="12">
        <f>COUNTIF(Cuestionario!$C$7:$C$31,1)</f>
        <v>1</v>
      </c>
      <c r="O4" s="12">
        <f>COUNTIF(Cuestionario!$C$7:$C$31,2)</f>
        <v>6</v>
      </c>
      <c r="P4" s="12">
        <f>COUNTIF(Cuestionario!$C$7:$C$31,3)</f>
        <v>10</v>
      </c>
      <c r="Q4" s="12">
        <f>COUNTIF(Cuestionario!$C$7:$C$31,4)</f>
        <v>8</v>
      </c>
      <c r="R4" s="12">
        <f>(2*Q4+P4)-(2*M4+N4)</f>
        <v>25</v>
      </c>
      <c r="S4" s="44">
        <f t="shared" ref="S4:S13" si="0">R4/$R$14</f>
        <v>9.8425196850393706E-2</v>
      </c>
      <c r="T4" s="49">
        <f t="shared" ref="T4:T13" si="1">S4</f>
        <v>9.8425196850393706E-2</v>
      </c>
    </row>
    <row r="5" spans="1:20" ht="15" x14ac:dyDescent="0.2">
      <c r="L5" s="24" t="s">
        <v>68</v>
      </c>
      <c r="M5" s="25">
        <f>COUNTIF(Cuestionario!$C$33:$C$57,0)</f>
        <v>0</v>
      </c>
      <c r="N5" s="25">
        <f>COUNTIF(Cuestionario!$C$33:$C$57,1)</f>
        <v>0</v>
      </c>
      <c r="O5" s="25">
        <f>COUNTIF(Cuestionario!$C$33:$C$57,2)</f>
        <v>4</v>
      </c>
      <c r="P5" s="25">
        <f>COUNTIF(Cuestionario!$C$33:$C$57,3)</f>
        <v>5</v>
      </c>
      <c r="Q5" s="25">
        <f>COUNTIF(Cuestionario!$C$33:$C$57,4)</f>
        <v>16</v>
      </c>
      <c r="R5" s="25">
        <f t="shared" ref="R5:R13" si="2">(2*Q5+P5)-(2*M5+N5)</f>
        <v>37</v>
      </c>
      <c r="S5" s="45">
        <f t="shared" si="0"/>
        <v>0.14566929133858267</v>
      </c>
      <c r="T5" s="50">
        <f t="shared" si="1"/>
        <v>0.14566929133858267</v>
      </c>
    </row>
    <row r="6" spans="1:20" ht="15" x14ac:dyDescent="0.2">
      <c r="L6" s="35" t="s">
        <v>67</v>
      </c>
      <c r="M6" s="9">
        <f>COUNTIF(Cuestionario!$C$59:$C$83,0)</f>
        <v>1</v>
      </c>
      <c r="N6" s="9">
        <f>COUNTIF(Cuestionario!$C$59:$C$83,1)</f>
        <v>1</v>
      </c>
      <c r="O6" s="9">
        <f>COUNTIF(Cuestionario!$C$59:$C$83,2)</f>
        <v>2</v>
      </c>
      <c r="P6" s="9">
        <f>COUNTIF(Cuestionario!$C$59:$C$83,3)</f>
        <v>10</v>
      </c>
      <c r="Q6" s="9">
        <f>COUNTIF(Cuestionario!$C$59:$C$83,4)</f>
        <v>11</v>
      </c>
      <c r="R6" s="9">
        <f t="shared" si="2"/>
        <v>29</v>
      </c>
      <c r="S6" s="46">
        <f t="shared" si="0"/>
        <v>0.1141732283464567</v>
      </c>
      <c r="T6" s="51">
        <f t="shared" si="1"/>
        <v>0.1141732283464567</v>
      </c>
    </row>
    <row r="7" spans="1:20" ht="15" x14ac:dyDescent="0.2">
      <c r="L7" s="13" t="s">
        <v>69</v>
      </c>
      <c r="M7" s="14">
        <f>COUNTIF(Cuestionario!$C$85:$C$109,0)</f>
        <v>0</v>
      </c>
      <c r="N7" s="14">
        <f>COUNTIF(Cuestionario!$C$85:$C$109,1)</f>
        <v>0</v>
      </c>
      <c r="O7" s="14">
        <f>COUNTIF(Cuestionario!$C$85:$C$109,2)</f>
        <v>9</v>
      </c>
      <c r="P7" s="14">
        <f>COUNTIF(Cuestionario!$C$85:$C$109,3)</f>
        <v>10</v>
      </c>
      <c r="Q7" s="14">
        <f>COUNTIF(Cuestionario!$C$85:$C$109,4)</f>
        <v>6</v>
      </c>
      <c r="R7" s="14">
        <f t="shared" si="2"/>
        <v>22</v>
      </c>
      <c r="S7" s="47">
        <f t="shared" si="0"/>
        <v>8.6614173228346455E-2</v>
      </c>
      <c r="T7" s="52">
        <f t="shared" si="1"/>
        <v>8.6614173228346455E-2</v>
      </c>
    </row>
    <row r="8" spans="1:20" ht="15" x14ac:dyDescent="0.2">
      <c r="L8" s="38" t="s">
        <v>70</v>
      </c>
      <c r="M8" s="42">
        <f>COUNTIF(Cuestionario!$C$111:$C$135,0)</f>
        <v>0</v>
      </c>
      <c r="N8" s="42">
        <f>COUNTIF(Cuestionario!$C$111:$C$135,1)</f>
        <v>2</v>
      </c>
      <c r="O8" s="42">
        <f>COUNTIF(Cuestionario!$C$111:$C$135,2)</f>
        <v>2</v>
      </c>
      <c r="P8" s="42">
        <f>COUNTIF(Cuestionario!$C$111:$C$135,3)</f>
        <v>3</v>
      </c>
      <c r="Q8" s="42">
        <f>COUNTIF(Cuestionario!$C$111:$C$135,4)</f>
        <v>18</v>
      </c>
      <c r="R8" s="42">
        <f t="shared" si="2"/>
        <v>37</v>
      </c>
      <c r="S8" s="48">
        <f t="shared" si="0"/>
        <v>0.14566929133858267</v>
      </c>
      <c r="T8" s="53">
        <f t="shared" si="1"/>
        <v>0.14566929133858267</v>
      </c>
    </row>
    <row r="9" spans="1:20" ht="15" x14ac:dyDescent="0.2">
      <c r="L9" s="11" t="s">
        <v>97</v>
      </c>
      <c r="M9" s="12">
        <f>COUNTIF(Cuestionario!$C$137:$C$161,0)</f>
        <v>0</v>
      </c>
      <c r="N9" s="12">
        <f>COUNTIF(Cuestionario!$C$137:$C$161,1)</f>
        <v>1</v>
      </c>
      <c r="O9" s="12">
        <f>COUNTIF(Cuestionario!$C$137:$C$161,2)</f>
        <v>1</v>
      </c>
      <c r="P9" s="12">
        <f>COUNTIF(Cuestionario!$C$137:$C$161,3)</f>
        <v>11</v>
      </c>
      <c r="Q9" s="12">
        <f>COUNTIF(Cuestionario!$C$137:$C$161,4)</f>
        <v>12</v>
      </c>
      <c r="R9" s="12">
        <f t="shared" si="2"/>
        <v>34</v>
      </c>
      <c r="S9" s="44">
        <f t="shared" si="0"/>
        <v>0.13385826771653545</v>
      </c>
      <c r="T9" s="49">
        <f t="shared" si="1"/>
        <v>0.13385826771653545</v>
      </c>
    </row>
    <row r="10" spans="1:20" ht="15" x14ac:dyDescent="0.2">
      <c r="L10" s="24" t="s">
        <v>121</v>
      </c>
      <c r="M10" s="25">
        <f>COUNTIF(Cuestionario!$C$163:$C$187,0)</f>
        <v>2</v>
      </c>
      <c r="N10" s="25">
        <f>COUNTIF(Cuestionario!$C$163:$C$187,1)</f>
        <v>2</v>
      </c>
      <c r="O10" s="25">
        <f>COUNTIF(Cuestionario!$C$163:$C$187,2)</f>
        <v>4</v>
      </c>
      <c r="P10" s="25">
        <f>COUNTIF(Cuestionario!$C$163:$C$187,3)</f>
        <v>14</v>
      </c>
      <c r="Q10" s="25">
        <f>COUNTIF(Cuestionario!$C$163:$C$187,4)</f>
        <v>3</v>
      </c>
      <c r="R10" s="25">
        <f t="shared" si="2"/>
        <v>14</v>
      </c>
      <c r="S10" s="45">
        <f t="shared" si="0"/>
        <v>5.5118110236220472E-2</v>
      </c>
      <c r="T10" s="50">
        <f t="shared" si="1"/>
        <v>5.5118110236220472E-2</v>
      </c>
    </row>
    <row r="11" spans="1:20" ht="15" x14ac:dyDescent="0.2">
      <c r="L11" s="35" t="s">
        <v>125</v>
      </c>
      <c r="M11" s="9">
        <f>COUNTIF(Cuestionario!$C$189:$C$213,0)</f>
        <v>0</v>
      </c>
      <c r="N11" s="9">
        <f>COUNTIF(Cuestionario!$C$189:$C$213,1)</f>
        <v>0</v>
      </c>
      <c r="O11" s="9">
        <f>COUNTIF(Cuestionario!$C$189:$C$213,2)</f>
        <v>8</v>
      </c>
      <c r="P11" s="9">
        <f>COUNTIF(Cuestionario!$C$189:$C$213,3)</f>
        <v>11</v>
      </c>
      <c r="Q11" s="9">
        <f>COUNTIF(Cuestionario!$C$189:$C$213,4)</f>
        <v>6</v>
      </c>
      <c r="R11" s="9">
        <f t="shared" si="2"/>
        <v>23</v>
      </c>
      <c r="S11" s="46">
        <f t="shared" si="0"/>
        <v>9.055118110236221E-2</v>
      </c>
      <c r="T11" s="51">
        <f t="shared" si="1"/>
        <v>9.055118110236221E-2</v>
      </c>
    </row>
    <row r="12" spans="1:20" ht="15" x14ac:dyDescent="0.2">
      <c r="L12" s="13" t="s">
        <v>127</v>
      </c>
      <c r="M12" s="14">
        <f>COUNTIF(Cuestionario!$C$215:$C$239,0)</f>
        <v>0</v>
      </c>
      <c r="N12" s="14">
        <f>COUNTIF(Cuestionario!$C$215:$C$239,1)</f>
        <v>1</v>
      </c>
      <c r="O12" s="14">
        <f>COUNTIF(Cuestionario!$C$215:$C$239,2)</f>
        <v>8</v>
      </c>
      <c r="P12" s="14">
        <f>COUNTIF(Cuestionario!$C$215:$C$239,3)</f>
        <v>13</v>
      </c>
      <c r="Q12" s="14">
        <f>COUNTIF(Cuestionario!$C$215:$C$239,4)</f>
        <v>3</v>
      </c>
      <c r="R12" s="14">
        <f t="shared" si="2"/>
        <v>18</v>
      </c>
      <c r="S12" s="47">
        <f t="shared" si="0"/>
        <v>7.0866141732283464E-2</v>
      </c>
      <c r="T12" s="52">
        <f t="shared" si="1"/>
        <v>7.0866141732283464E-2</v>
      </c>
    </row>
    <row r="13" spans="1:20" ht="15" x14ac:dyDescent="0.2">
      <c r="L13" s="38" t="s">
        <v>126</v>
      </c>
      <c r="M13" s="42">
        <f>COUNTIF(Cuestionario!$C$241:$C$265,0)</f>
        <v>0</v>
      </c>
      <c r="N13" s="42">
        <f>COUNTIF(Cuestionario!$C$241:$C$265,1)</f>
        <v>2</v>
      </c>
      <c r="O13" s="42">
        <f>COUNTIF(Cuestionario!$C$241:$C$265,2)</f>
        <v>11</v>
      </c>
      <c r="P13" s="42">
        <f>COUNTIF(Cuestionario!$C$241:$C$265,3)</f>
        <v>7</v>
      </c>
      <c r="Q13" s="42">
        <f>COUNTIF(Cuestionario!$C$241:$C$265,4)</f>
        <v>5</v>
      </c>
      <c r="R13" s="42">
        <f t="shared" si="2"/>
        <v>15</v>
      </c>
      <c r="S13" s="48">
        <f t="shared" si="0"/>
        <v>5.905511811023622E-2</v>
      </c>
      <c r="T13" s="53">
        <f t="shared" si="1"/>
        <v>5.905511811023622E-2</v>
      </c>
    </row>
    <row r="14" spans="1:20" ht="15" x14ac:dyDescent="0.2">
      <c r="L14" s="54" t="s">
        <v>19</v>
      </c>
      <c r="M14" s="19"/>
      <c r="N14" s="20"/>
      <c r="O14" s="20"/>
      <c r="P14" s="20"/>
      <c r="Q14" s="20"/>
      <c r="R14" s="55">
        <f>SUM(R4:R13)</f>
        <v>254</v>
      </c>
      <c r="S14" s="20"/>
      <c r="T14" s="56">
        <f>SUM(T4:T13)</f>
        <v>1</v>
      </c>
    </row>
    <row r="34" spans="1:10" ht="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34.5" customHeight="1" x14ac:dyDescent="0.2">
      <c r="A35" s="86" t="s">
        <v>13</v>
      </c>
      <c r="B35" s="87"/>
      <c r="C35" s="87"/>
      <c r="D35" s="87"/>
      <c r="E35" s="87"/>
      <c r="F35" s="87"/>
      <c r="G35" s="87"/>
      <c r="H35" s="87"/>
      <c r="I35" s="87"/>
      <c r="J35" s="88"/>
    </row>
  </sheetData>
  <sheetProtection password="DB03" sheet="1" objects="1" scenarios="1" selectLockedCells="1"/>
  <mergeCells count="5">
    <mergeCell ref="B3:H3"/>
    <mergeCell ref="A1:J1"/>
    <mergeCell ref="A2:I2"/>
    <mergeCell ref="A35:J35"/>
    <mergeCell ref="A4:H4"/>
  </mergeCells>
  <pageMargins left="0.47244094488188981" right="0.47244094488188981" top="0.31496062992125984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Cuestionario</vt:lpstr>
      <vt:lpstr>Resultados</vt:lpstr>
      <vt:lpstr>Cuestionario!Títulos_a_imprimir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DirectorGRAL_PC</dc:creator>
  <cp:lastModifiedBy>DirectorGRAL_PC</cp:lastModifiedBy>
  <cp:lastPrinted>2019-12-26T22:05:51Z</cp:lastPrinted>
  <dcterms:created xsi:type="dcterms:W3CDTF">2019-12-23T15:30:39Z</dcterms:created>
  <dcterms:modified xsi:type="dcterms:W3CDTF">2020-01-02T21:16:06Z</dcterms:modified>
</cp:coreProperties>
</file>